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Sheet1!$A$2:$AK$149</definedName>
    <definedName name="_xlnm.Print_Titles" localSheetId="0">Sheet1!$1:2</definedName>
  </definedNames>
  <calcPr calcId="144525"/>
</workbook>
</file>

<file path=xl/sharedStrings.xml><?xml version="1.0" encoding="utf-8"?>
<sst xmlns="http://schemas.openxmlformats.org/spreadsheetml/2006/main" count="1540" uniqueCount="612">
  <si>
    <t>2020版黑龙江省基本医疗保险药品目录异名库新增目录第五批</t>
  </si>
  <si>
    <t>材料标号</t>
  </si>
  <si>
    <t>计算机编码</t>
  </si>
  <si>
    <t>厂家申报通用名</t>
  </si>
  <si>
    <t>厂家申报商品名或商标名</t>
  </si>
  <si>
    <t>厂家申报剂型</t>
  </si>
  <si>
    <t>厂家申报规格</t>
  </si>
  <si>
    <t>药品计价单位</t>
  </si>
  <si>
    <t>中标价或挂网价格、低价药价格</t>
  </si>
  <si>
    <t>收费类别</t>
  </si>
  <si>
    <t>收费项目等级</t>
  </si>
  <si>
    <t>生产厂家</t>
  </si>
  <si>
    <t>中标品种</t>
  </si>
  <si>
    <t>备注</t>
  </si>
  <si>
    <t>包装规格</t>
  </si>
  <si>
    <t>包装材料</t>
  </si>
  <si>
    <t>第四批国采</t>
  </si>
  <si>
    <t>XA02BCA081E005010101523</t>
  </si>
  <si>
    <t>艾司奥美拉唑镁肠溶胶囊</t>
  </si>
  <si>
    <t>胶囊剂</t>
  </si>
  <si>
    <t>20mg</t>
  </si>
  <si>
    <t>盒</t>
  </si>
  <si>
    <t>西药费</t>
  </si>
  <si>
    <t>乙类</t>
  </si>
  <si>
    <t>正大天晴药业集团股份有限公司</t>
  </si>
  <si>
    <t>30粒/瓶*1瓶/盒</t>
  </si>
  <si>
    <t>口服固体药用高密度聚乙烯瓶包装（内置固体药用纸袋装硅胶干燥剂）</t>
  </si>
  <si>
    <t>XA02BCA081E005020101523</t>
  </si>
  <si>
    <t>40mg</t>
  </si>
  <si>
    <t>XN05ALA161A001010202766</t>
  </si>
  <si>
    <t>氨磺必利片</t>
  </si>
  <si>
    <t>片剂</t>
  </si>
  <si>
    <t>0.2g</t>
  </si>
  <si>
    <t>河北龙海药业有限公司</t>
  </si>
  <si>
    <t>10片/板x3板/盒</t>
  </si>
  <si>
    <t>铝塑泡罩包装</t>
  </si>
  <si>
    <t>XR05CBA198B002010104098</t>
  </si>
  <si>
    <t>盐酸氨溴索注射液</t>
  </si>
  <si>
    <t>注射剂</t>
  </si>
  <si>
    <t>2ml:15mg</t>
  </si>
  <si>
    <t>袋</t>
  </si>
  <si>
    <t>山东华鲁制药有限公司</t>
  </si>
  <si>
    <t>限无法使用氨溴索口服制剂的排痰困难患者</t>
  </si>
  <si>
    <t>8支/袋</t>
  </si>
  <si>
    <t>外阻隔袋聚丙烯安瓿</t>
  </si>
  <si>
    <t>XS01GXA210G010010109909</t>
  </si>
  <si>
    <t>盐酸奥洛他定滴眼液</t>
  </si>
  <si>
    <t>眼用制剂</t>
  </si>
  <si>
    <t>5ml:5mg（0.1%）</t>
  </si>
  <si>
    <t>北京汇恩兰德制药有限公司</t>
  </si>
  <si>
    <t>1瓶/盒</t>
  </si>
  <si>
    <t>低密度聚乙烯药用滴眼剂瓶</t>
  </si>
  <si>
    <t>XS01GXA210G010010178195</t>
  </si>
  <si>
    <t>1%（5ml:5mg）</t>
  </si>
  <si>
    <t>支</t>
  </si>
  <si>
    <t>美国爱尔康眼药厂比利时分厂</t>
  </si>
  <si>
    <t>1%（5ml:5mg）×1支/支</t>
  </si>
  <si>
    <t>XN01AXB123B002010201749</t>
  </si>
  <si>
    <t>丙泊酚中/长链脂肪乳注射</t>
  </si>
  <si>
    <t>20ml:0.2g</t>
  </si>
  <si>
    <t>扬子江药业集团有限公司</t>
  </si>
  <si>
    <t>限丙泊酚注射剂不能耐受的患者</t>
  </si>
  <si>
    <t>20ml/支×4支/盒</t>
  </si>
  <si>
    <t>中硼硅玻璃安瓿</t>
  </si>
  <si>
    <t>XM01AEB173B002010102013</t>
  </si>
  <si>
    <t>布洛芬注射液</t>
  </si>
  <si>
    <t>4ml:0.4g</t>
  </si>
  <si>
    <t>丙类</t>
  </si>
  <si>
    <t>成都倍特药业股份有限公司</t>
  </si>
  <si>
    <t>5支/盒</t>
  </si>
  <si>
    <t>XM01AEB173B002020102013</t>
  </si>
  <si>
    <t>8ml:0.8g</t>
  </si>
  <si>
    <t>XR03DAD179B002010402763</t>
  </si>
  <si>
    <t>多索茶碱注射液</t>
  </si>
  <si>
    <t>10ml:0.1g</t>
  </si>
  <si>
    <t>石家庄四药有限公司</t>
  </si>
  <si>
    <t>限无法口服且氨茶碱不能耐受的患者</t>
  </si>
  <si>
    <t>10ml/支，50支/盒</t>
  </si>
  <si>
    <t>聚丙烯安瓿包装</t>
  </si>
  <si>
    <t>XR03DAD179B002010104561</t>
  </si>
  <si>
    <t>注射液</t>
  </si>
  <si>
    <t>FARMA MEDITERRANIA S.L.（杭州科源创信医药有限公司）</t>
  </si>
  <si>
    <t>10ml:0.1g×1支/支</t>
  </si>
  <si>
    <t>XA10BKE079A001020201444</t>
  </si>
  <si>
    <t>恩格列净片</t>
  </si>
  <si>
    <t>25mg</t>
  </si>
  <si>
    <t>江苏豪森药业集团有限公司</t>
  </si>
  <si>
    <t>限二线用药。</t>
  </si>
  <si>
    <t>14片/板*1板/盒</t>
  </si>
  <si>
    <t>铝塑包装</t>
  </si>
  <si>
    <t>XA10BKE079A001010180023</t>
  </si>
  <si>
    <t>口服普通片剂</t>
  </si>
  <si>
    <t>10mg</t>
  </si>
  <si>
    <t>Boehringer Ingelheim Espanna, S.A.（上海勃林格殷格翰药业有限公司分包装）</t>
  </si>
  <si>
    <t>10mg×10片/盒</t>
  </si>
  <si>
    <t>x-A10BK-K130-A001-0005</t>
  </si>
  <si>
    <t>卡格列净片</t>
  </si>
  <si>
    <t>100mg(以卡格列净无水物(C24H25FO5S)计)</t>
  </si>
  <si>
    <t>意大利Janssen Cilag S.p.A.</t>
  </si>
  <si>
    <t>100mg(以卡格列净无水物(C24H25FO5S)计)×10片/盒</t>
  </si>
  <si>
    <t>XR06AXL226A001010103036</t>
  </si>
  <si>
    <t>氯雷他定片</t>
  </si>
  <si>
    <t>甲类</t>
  </si>
  <si>
    <t>河南九势制药有限公司</t>
  </si>
  <si>
    <t>10mg×6片/盒</t>
  </si>
  <si>
    <t>XR06AXL226A001010103968</t>
  </si>
  <si>
    <t>（盐酸）氯雷他定片</t>
  </si>
  <si>
    <t>济南恒基制药有限公司</t>
  </si>
  <si>
    <t>XR06AXL226A001020204864</t>
  </si>
  <si>
    <t>万全万特制药（厦门）有限公司</t>
  </si>
  <si>
    <t>铝塑泡罩</t>
  </si>
  <si>
    <t>XR06AXL226A001020704864</t>
  </si>
  <si>
    <t>10mg×12片/盒</t>
  </si>
  <si>
    <t>XA03FAM120A001010302016</t>
  </si>
  <si>
    <t>枸橼酸莫沙必利片</t>
  </si>
  <si>
    <t>5mg</t>
  </si>
  <si>
    <t>成都康弘药业集团股份有限公司</t>
  </si>
  <si>
    <t>48片/盒</t>
  </si>
  <si>
    <t>XA02BCP025A012020178242</t>
  </si>
  <si>
    <t>泮托拉唑钠肠溶片</t>
  </si>
  <si>
    <t>Aurobindo Pharma Limited</t>
  </si>
  <si>
    <t>每盒3板，每板10片</t>
  </si>
  <si>
    <t>双铝泡罩包装</t>
  </si>
  <si>
    <t>XA02BCP025B001010306725</t>
  </si>
  <si>
    <t>注射用泮托拉唑钠</t>
  </si>
  <si>
    <t>成都百裕制药股份有限公司</t>
  </si>
  <si>
    <t>限有说明书标明的疾病诊断且有禁食医嘱或吞咽困难的患者</t>
  </si>
  <si>
    <t>10瓶/盒</t>
  </si>
  <si>
    <t>中性硼硅玻璃管制注射剂瓶和冷冻干燥注射用无菌粉末用溴化丁基橡胶塞</t>
  </si>
  <si>
    <t>XC09AAP027A001010182860</t>
  </si>
  <si>
    <t>培哚普利叔丁胺片</t>
  </si>
  <si>
    <t>4mg</t>
  </si>
  <si>
    <t>海思科制药（眉山）有限公司</t>
  </si>
  <si>
    <t>7片/板*3板/袋*1袋/盒</t>
  </si>
  <si>
    <t>铝塑包装（聚氯乙烯固体药用硬片/药用铝箔）</t>
  </si>
  <si>
    <t>XN04BCP088A010010280923</t>
  </si>
  <si>
    <t>盐酸普拉克索缓释片</t>
  </si>
  <si>
    <t>0.375mg</t>
  </si>
  <si>
    <t>瓶</t>
  </si>
  <si>
    <t>力品药业（厦门）股份有限公司</t>
  </si>
  <si>
    <t>限二线用药</t>
  </si>
  <si>
    <t>30片/瓶</t>
  </si>
  <si>
    <t>口服固体药用高密度聚乙烯热封垫片瓶</t>
  </si>
  <si>
    <t>XN04BCP088A010010180923</t>
  </si>
  <si>
    <t>0.75mg</t>
  </si>
  <si>
    <t>XN02BGP112E001030101028</t>
  </si>
  <si>
    <t>普瑞巴林胶囊</t>
  </si>
  <si>
    <t>75mg</t>
  </si>
  <si>
    <t>重庆赛维药业有限公司</t>
  </si>
  <si>
    <t>10粒/板x2板/盒</t>
  </si>
  <si>
    <t>铝塑（聚氯乙烯固体药用硬片/药用铝
箔）包装</t>
  </si>
  <si>
    <t>XS01XAQ020E001010301503</t>
  </si>
  <si>
    <t>羟苯磺酸钙胶囊</t>
  </si>
  <si>
    <t>0.5g</t>
  </si>
  <si>
    <t>江苏万高药业股份有限公司</t>
  </si>
  <si>
    <t>12粒/板×3板/盒</t>
  </si>
  <si>
    <t>聚氯乙烯/聚偏二氯乙烯固体药用复合硬片/药用铝箔包装</t>
  </si>
  <si>
    <t>XB01ACT157A001020101606</t>
  </si>
  <si>
    <t>替格瑞洛片</t>
  </si>
  <si>
    <t>60mg</t>
  </si>
  <si>
    <t>南京正大天晴制药有限公司</t>
  </si>
  <si>
    <t>限急性冠脉综合征患者，支付不超过12个月。非急性期限二
线用药。</t>
  </si>
  <si>
    <t>PVC/PVD泡罩包装</t>
  </si>
  <si>
    <t>XL01AXT041E001010178892</t>
  </si>
  <si>
    <t>替莫唑胺胶囊</t>
  </si>
  <si>
    <t>芬兰奥立安大药厂Orion Corporation(上海默沙东医药贸易有限公司)</t>
  </si>
  <si>
    <t>20mg×5粒/盒</t>
  </si>
  <si>
    <t>XL01AXT041E001020178892</t>
  </si>
  <si>
    <t>100mg</t>
  </si>
  <si>
    <t>美国默沙东(Merck  Co Inc)</t>
  </si>
  <si>
    <t>限多形性胶质母细胞瘤、间变性星形细胞瘤</t>
  </si>
  <si>
    <t>100mg×5粒/盒</t>
  </si>
  <si>
    <t>XR03ACS048L019010182539</t>
  </si>
  <si>
    <t>吸入用硫酸沙丁胺醇溶液</t>
  </si>
  <si>
    <t>吸入剂</t>
  </si>
  <si>
    <t>5mg/2.5ml</t>
  </si>
  <si>
    <t>浙江福瑞喜药业有限公司</t>
  </si>
  <si>
    <t>10支/盒</t>
  </si>
  <si>
    <t>低密度聚乙烯瓶</t>
  </si>
  <si>
    <t>XC09DBX206A001010101445</t>
  </si>
  <si>
    <t>缬沙坦氨氯地平片(Ⅰ)</t>
  </si>
  <si>
    <t>缬沙坦80mg+氨氯地平5mg</t>
  </si>
  <si>
    <t>江苏恒瑞医药股份有限公司</t>
  </si>
  <si>
    <t>7片/板×1板/盒</t>
  </si>
  <si>
    <t>聚酰胺/铝/聚氯乙烯冷冲压成型固体药用复合硬片/药用铝箔包装</t>
  </si>
  <si>
    <t>XC09DBX206A001010100006</t>
  </si>
  <si>
    <t>每片含缬沙坦80mg，氨氯地平5mg</t>
  </si>
  <si>
    <t>北京百奥药业有限责任公司</t>
  </si>
  <si>
    <t>每片含缬沙坦80mg，氨氯地平5mg×7片/盒</t>
  </si>
  <si>
    <t>XC09DBX206A001010100100</t>
  </si>
  <si>
    <t>每片含缬沙坦80mg与氨氯地平5mg</t>
  </si>
  <si>
    <t>北京诺华制药有限公司</t>
  </si>
  <si>
    <t>每片含缬沙坦80mg与氨氯地平5mg×7片/盒</t>
  </si>
  <si>
    <t>XC09DBX206A001010178679</t>
  </si>
  <si>
    <t>瑞士诺华制药有限公司Novartis　Pharma　Stein　AG</t>
  </si>
  <si>
    <t>XC09DAX144A001010300006</t>
  </si>
  <si>
    <t>缬沙坦氢氯噻嗪片</t>
  </si>
  <si>
    <t>缬沙坦80mg+氢氯噻嗪12.5mg</t>
  </si>
  <si>
    <t>7片/板x2板/盒</t>
  </si>
  <si>
    <t>铝塑泡罩外包铝塑复合袋包装</t>
  </si>
  <si>
    <t>XC09DAX144A001010100100</t>
  </si>
  <si>
    <t>含缬沙坦80mg、氢氯噻嗪12.5mg</t>
  </si>
  <si>
    <t>含缬沙坦80mg、氢氯噻嗪12.5mg×12片/盒</t>
  </si>
  <si>
    <t>XJ02ACF059A001010302033</t>
  </si>
  <si>
    <t>伏立康唑片</t>
  </si>
  <si>
    <t>50mg</t>
  </si>
  <si>
    <t>成都华神科技集团股份有限公司制药厂</t>
  </si>
  <si>
    <t>限有明确的重度免疫缺陷诊断并发严重真菌感染的临床证
据；曲霉菌肺炎或中枢神经系统感染</t>
  </si>
  <si>
    <t>50mg×4片/盒</t>
  </si>
  <si>
    <t>x-J02AC-F059-A001-0009</t>
  </si>
  <si>
    <t>成都泰合健康科技集团股份有限公司华神制药厂</t>
  </si>
  <si>
    <t>XJ01MAN076A001010202770</t>
  </si>
  <si>
    <t>诺氟沙星片</t>
  </si>
  <si>
    <t>0.1g</t>
  </si>
  <si>
    <t>石药集团欧意药业有限公司</t>
  </si>
  <si>
    <t>12片/板，3板/袋，1袋/盒</t>
  </si>
  <si>
    <t>内包装为铝塑包装（聚氯乙烯固体药用硬片和药用铝箔），外套聚酯/铝/聚乙
烯药用复合膜袋，内置1袋硅胶干燥剂</t>
  </si>
  <si>
    <t>XJ01MAZ074A001020104145</t>
  </si>
  <si>
    <t>左氧氟沙星片</t>
  </si>
  <si>
    <t>山东齐都药业有限公司</t>
  </si>
  <si>
    <t>4片/板x1板/盒</t>
  </si>
  <si>
    <t>XS01KAB146G010010105387</t>
  </si>
  <si>
    <t>玻璃酸钠滴眼液</t>
  </si>
  <si>
    <t>滴眼剂</t>
  </si>
  <si>
    <t>5ml:5mg (0.1%)</t>
  </si>
  <si>
    <t>江西珍视明药业有限公司</t>
  </si>
  <si>
    <t>1支/盒</t>
  </si>
  <si>
    <t>塑料瓶</t>
  </si>
  <si>
    <t>XS01KAB146G010020101749</t>
  </si>
  <si>
    <t>0.4ml:1.2mg (0.3%)</t>
  </si>
  <si>
    <t>每盒24支</t>
  </si>
  <si>
    <t>低密度聚乙烯药用滴眼剂瓶装</t>
  </si>
  <si>
    <t>XB01AEB202B001010304021</t>
  </si>
  <si>
    <t>注射用比伐芦定</t>
  </si>
  <si>
    <t>0.25g</t>
  </si>
  <si>
    <t>齐鲁制药有限公司</t>
  </si>
  <si>
    <t>中硼硅玻璃管制注射剂瓶装</t>
  </si>
  <si>
    <t>x-N06AX-D151-E005-Z002</t>
  </si>
  <si>
    <t>盐酸度洛西汀肠溶胶囊</t>
  </si>
  <si>
    <t>30粒/瓶</t>
  </si>
  <si>
    <t>x-N06AX-D151-E005-Z004</t>
  </si>
  <si>
    <t>30mg</t>
  </si>
  <si>
    <t>x-N06AX-D151-E005-Z006</t>
  </si>
  <si>
    <t>x-L01XE-P043-B001-Z004</t>
  </si>
  <si>
    <t>注射用硼替佐米</t>
  </si>
  <si>
    <t>3.5mg</t>
  </si>
  <si>
    <t>限多发性骨髓瘤、复发或难治性套细胞淋巴瘤患者，并满足以下条件：1、每2个疗程需提供治疗有效的证据后方可继续支付；2、由三级医院血液专科或血液专科医院医师处方。</t>
  </si>
  <si>
    <t>六省二区</t>
  </si>
  <si>
    <t>XC05CAQ094B002020203204</t>
  </si>
  <si>
    <t>曲克芦丁注射液</t>
  </si>
  <si>
    <t>2ml：0.06g</t>
  </si>
  <si>
    <t>遂成药业股份有限公司</t>
  </si>
  <si>
    <t>限新发的缺血性脑梗死，支付不超过14天</t>
  </si>
  <si>
    <t>XC05CAQ094B002010103204</t>
  </si>
  <si>
    <t>2ml：0.1g</t>
  </si>
  <si>
    <t>XC05CAQ094B002040104251</t>
  </si>
  <si>
    <t>2ml:60mg</t>
  </si>
  <si>
    <t>福安药业集团烟台只楚药业有限公司</t>
  </si>
  <si>
    <t>2ml:60mg×1支/盒</t>
  </si>
  <si>
    <t>XC05CAQ094B002010302662</t>
  </si>
  <si>
    <t>河北天成药业股份有限公司（原：河北天成药业有限公司）</t>
  </si>
  <si>
    <t>2ml:60mg×1支/支</t>
  </si>
  <si>
    <t>XC05CAQ094B002020103139</t>
  </si>
  <si>
    <t>开封制药（集团）有限公司</t>
  </si>
  <si>
    <t>XC05CAQ094B002010103143</t>
  </si>
  <si>
    <t>上海浦津林州制药有限公司</t>
  </si>
  <si>
    <t>XC05CAQ094B002020103202</t>
  </si>
  <si>
    <t>上海现代哈森（商丘）药业有限公司</t>
  </si>
  <si>
    <t>XC05CAQ094B002010402503</t>
  </si>
  <si>
    <t>2ml:0.1g</t>
  </si>
  <si>
    <t>陕西顿斯制药有限公司</t>
  </si>
  <si>
    <t>2ml:0.1g×1支/支</t>
  </si>
  <si>
    <t>聚丙烯安瓿</t>
  </si>
  <si>
    <t>XC05CAQ094B002010102434</t>
  </si>
  <si>
    <t>陕西同康药业有限公司</t>
  </si>
  <si>
    <t>XA05BAE087B001010101066</t>
  </si>
  <si>
    <t>注射用复方二氯醋酸二异丙胺</t>
  </si>
  <si>
    <t>重庆药友制药有限责任公司</t>
  </si>
  <si>
    <t>XA05BAF258B002010303356</t>
  </si>
  <si>
    <t>复方二氯醋酸二异丙胺注射液</t>
  </si>
  <si>
    <t>2ml:40mg</t>
  </si>
  <si>
    <t>吉林敖东洮南药业股份有限公司</t>
  </si>
  <si>
    <t>2ml:40mg×1支/盒</t>
  </si>
  <si>
    <t>XA05BAF258B002010100651</t>
  </si>
  <si>
    <t>上海上药第一生化药业有限公司</t>
  </si>
  <si>
    <t>2ml:40mg×1支/支</t>
  </si>
  <si>
    <t>XA05BAF258B001010105793</t>
  </si>
  <si>
    <t>40mg：38mg</t>
  </si>
  <si>
    <t>海南灵康制药有限公司</t>
  </si>
  <si>
    <t>40mg：38mg×10瓶/盒</t>
  </si>
  <si>
    <t>XC05CAQ005B014020103726</t>
  </si>
  <si>
    <t>注射用七叶皂苷钠</t>
  </si>
  <si>
    <t>黑龙江迪龙制药有限公司</t>
  </si>
  <si>
    <t>限脑水肿的二线治疗，支付不超过10天</t>
  </si>
  <si>
    <t>5mg×1瓶/瓶</t>
  </si>
  <si>
    <t>XC05CAQ005B014010103726</t>
  </si>
  <si>
    <t>限脑水肿的二线治疗，支付不超过11天</t>
  </si>
  <si>
    <t>10mg×1瓶/瓶</t>
  </si>
  <si>
    <t>XC05CAQ005B014030204139</t>
  </si>
  <si>
    <t>山东绿叶制药有限公司</t>
  </si>
  <si>
    <t>限脑水肿的二线治疗，支付不超过12天</t>
  </si>
  <si>
    <t>XC05CAQ005B001030201701</t>
  </si>
  <si>
    <t>无锡凯夫制药有限公司</t>
  </si>
  <si>
    <t>限脑水肿的二线治疗，支付不超过13天</t>
  </si>
  <si>
    <t>5mg×1支/支</t>
  </si>
  <si>
    <t>XC05CAQ005B001010201701</t>
  </si>
  <si>
    <t>限脑水肿的二线治疗，支付不超过14天</t>
  </si>
  <si>
    <t>10mg×1支/支</t>
  </si>
  <si>
    <t>XC05CAQ005B001010201007</t>
  </si>
  <si>
    <t>重庆华森制药股份有限公司</t>
  </si>
  <si>
    <t>限脑水肿的二线治疗，支付不超过15天</t>
  </si>
  <si>
    <t>XA16AAX051B001010100811</t>
  </si>
  <si>
    <t>注射用丁二磺酸腺苷蛋氨酸</t>
  </si>
  <si>
    <t>上海雅培制药有限公司</t>
  </si>
  <si>
    <t>限肝硬化所致肝内胆汁淤积患者或妊娠期肝内胆汁淤积患者</t>
  </si>
  <si>
    <t>0.5g×5支/盒</t>
  </si>
  <si>
    <t>x-A02BC-L033-B001-0016</t>
  </si>
  <si>
    <t>注射用兰索拉唑</t>
  </si>
  <si>
    <t>江苏金丝利药业股份有限公司</t>
  </si>
  <si>
    <t>XH02ABJ061B001020178729</t>
  </si>
  <si>
    <t>注射用甲泼尼龙琥珀酸钠</t>
  </si>
  <si>
    <t>比利时辉瑞Pfizer Manufacturing Belgium NV</t>
  </si>
  <si>
    <t>40mg×1瓶/盒</t>
  </si>
  <si>
    <t>XH02ABJ061B001030103205</t>
  </si>
  <si>
    <t>国药集团容生制药有限公司</t>
  </si>
  <si>
    <t>40mg×1支/支</t>
  </si>
  <si>
    <t>XV02DXH042B002020301729</t>
  </si>
  <si>
    <t>环磷腺苷葡胺注射液</t>
  </si>
  <si>
    <t>2ml:0.03g</t>
  </si>
  <si>
    <t>江苏万邦生化医药集团有限责任公司</t>
  </si>
  <si>
    <t>XV02DXH042B014010304152</t>
  </si>
  <si>
    <t>注射用环磷腺苷葡胺</t>
  </si>
  <si>
    <t>0.03g</t>
  </si>
  <si>
    <t>瑞阳制药股份有限公司</t>
  </si>
  <si>
    <t>x-N07XX-B220-B002-0159</t>
  </si>
  <si>
    <t>胞磷胆碱钠注射液</t>
  </si>
  <si>
    <t>2ml:0.25g</t>
  </si>
  <si>
    <t>限出现意识障碍的急性颅脑外伤和脑手术后患者，支付不超过14天</t>
  </si>
  <si>
    <t>2ml:0.25g×1支/支</t>
  </si>
  <si>
    <t>x-A05BA-F632-A001-0020</t>
  </si>
  <si>
    <t>复方甘草酸苷片</t>
  </si>
  <si>
    <t xml:space="preserve">甘草酸苷25mg、甘氨酸25mg、蛋氨酸25mg </t>
  </si>
  <si>
    <t>卫材(中国)药业有限公司</t>
  </si>
  <si>
    <t>甘草酸苷25mg、甘氨酸25mg、蛋氨酸25mg ×100片/盒</t>
  </si>
  <si>
    <t>x-H02AB-J061-B001-0027</t>
  </si>
  <si>
    <t>台湾南光化学制药股份有限公司</t>
  </si>
  <si>
    <t>40mg×1瓶/瓶</t>
  </si>
  <si>
    <t>XA04AAP003B002010105589</t>
  </si>
  <si>
    <t>盐酸帕洛诺司琼注射液</t>
  </si>
  <si>
    <t>1.5ml:0.075mg(以帕洛诺司琼计)</t>
  </si>
  <si>
    <t>昆明积大制药股份有限公司</t>
  </si>
  <si>
    <t>限放化疗且吞咽困难患者的二线用药</t>
  </si>
  <si>
    <t>1.5ml:0.075mg(以帕洛诺司琼计)/支</t>
  </si>
  <si>
    <t>x-D06AX-M119-F001-0009</t>
  </si>
  <si>
    <t>莫匹罗星软膏</t>
  </si>
  <si>
    <t>软膏剂</t>
  </si>
  <si>
    <t>杭州朱养心药业有限公司</t>
  </si>
  <si>
    <t>10g：0.2g*1支/盒</t>
  </si>
  <si>
    <t>x-B01AF-L056-A001-0009</t>
  </si>
  <si>
    <t>利伐沙班片</t>
  </si>
  <si>
    <t>江苏嘉逸医药有限公司</t>
  </si>
  <si>
    <t>限华法林治疗控制不良或出血高危的非瓣膜性房颤、深静脉血栓、肺栓塞患者；下肢关节置换手术患者</t>
  </si>
  <si>
    <t>10mg*5片/盒</t>
  </si>
  <si>
    <t>x-N05AH-A204-A022-0023</t>
  </si>
  <si>
    <t>奥氮平口崩片</t>
  </si>
  <si>
    <t>2.5mg</t>
  </si>
  <si>
    <t>浙江华海药业股份有限公司</t>
  </si>
  <si>
    <t>限吞咽困难的患者</t>
  </si>
  <si>
    <t>2.5mg*28片/盒</t>
  </si>
  <si>
    <t>x-N05AH-A204-A022-0024</t>
  </si>
  <si>
    <t>5mg*28片/盒</t>
  </si>
  <si>
    <t>x-N03AX-L009-A001-0024</t>
  </si>
  <si>
    <t>拉莫三嗪片</t>
  </si>
  <si>
    <t>50mg*20片/盒</t>
  </si>
  <si>
    <t>x-N03AX-L009-A001-0025</t>
  </si>
  <si>
    <t>100mg*20片/盒</t>
  </si>
  <si>
    <t>x-L01CD-Z047-B001-0006</t>
  </si>
  <si>
    <t>注射用紫杉醇（白蛋白结合型）</t>
  </si>
  <si>
    <t>湖南科伦制药有限公司</t>
  </si>
  <si>
    <t>限联合化疗失败的转移性乳腺癌或辅助化疗后6个月内复发的乳腺癌患者</t>
  </si>
  <si>
    <t>100mg*1瓶/盒</t>
  </si>
  <si>
    <t>x-B05AA-Q165-B002-0002</t>
  </si>
  <si>
    <t>羟乙基淀粉130/0.4电解质注射液</t>
  </si>
  <si>
    <t>250ml</t>
  </si>
  <si>
    <t>限低血容量性休克或手术创伤、烧伤等引起的显著低血容量患者。</t>
  </si>
  <si>
    <t>250ml*1袋/袋</t>
  </si>
  <si>
    <t>直立式聚丙烯输液袋</t>
  </si>
  <si>
    <t>x-B05AA-Q165-B002-0003</t>
  </si>
  <si>
    <t>500ml</t>
  </si>
  <si>
    <t>500ml*1袋/袋</t>
  </si>
  <si>
    <t>x-N01AX-B123-B002-0041</t>
  </si>
  <si>
    <t>丙泊酚中/长链脂肪乳注射液</t>
  </si>
  <si>
    <t>四川科伦药业股份有限公司</t>
  </si>
  <si>
    <t>20ml:0.2g*5支/盒</t>
  </si>
  <si>
    <t>x-M05BA-Z079-B002-0011</t>
  </si>
  <si>
    <t>唑来膦酸注射液</t>
  </si>
  <si>
    <t>100ml:5mg（按C5H10N2O7P2计）</t>
  </si>
  <si>
    <t>限重度骨质疏松或癌症骨转移</t>
  </si>
  <si>
    <t>100ml：5mg*1袋/盒</t>
  </si>
  <si>
    <t>x-N05AH-A204-A001-0030</t>
  </si>
  <si>
    <t>奥氮平片</t>
  </si>
  <si>
    <t>x-J01MA-M134-B002-0011</t>
  </si>
  <si>
    <t>盐酸莫西沙星氯化钠注射液</t>
  </si>
  <si>
    <t>250ml：盐酸莫西沙星（按C21H24FN3O4)0.4g与氯化钠2.0g</t>
  </si>
  <si>
    <t>限下呼吸道感染、社区获得性肺炎；有明确药敏试验证据的如下感染：急性窦炎、复杂性腹腔感染。</t>
  </si>
  <si>
    <t>250ml：盐酸莫西沙星（按C21H24FN3O4)0.4g与氯化钠2.0g*1袋/袋</t>
  </si>
  <si>
    <t>x-B01AF-A281-A001-0011</t>
  </si>
  <si>
    <t>阿哌沙班片</t>
  </si>
  <si>
    <t>限下肢关节置换手术患者</t>
  </si>
  <si>
    <t>2.5mg*10片/盒</t>
  </si>
  <si>
    <t>非PVC</t>
  </si>
  <si>
    <t>x-B01AF-A281-A001-0012</t>
  </si>
  <si>
    <t>2.5mg*14片/盒</t>
  </si>
  <si>
    <t>x-B01AC-T132-B002-0008</t>
  </si>
  <si>
    <t>盐酸替罗非班氯化钠注射液</t>
  </si>
  <si>
    <t>250ml：盐酸替罗非班（按C22H36N2OSS计)12.5mg与氯化钠2.25g</t>
  </si>
  <si>
    <t>限急性冠脉综合征的介入治疗</t>
  </si>
  <si>
    <t>250ml：盐酸替罗非班（按C22H36N2OSS计)12.5mg与氯化钠2.25g*1瓶/瓶</t>
  </si>
  <si>
    <t>玻瓶</t>
  </si>
  <si>
    <t>x-B01AC-T132-B002-0009</t>
  </si>
  <si>
    <t>100ml：盐酸替罗非班（C22H36N2O5S计）5mg与氯化钠0.9g</t>
  </si>
  <si>
    <t>100ml：盐酸替罗非班（C22H36N2O5S计）5mg与氯化钠0.9g*1瓶/瓶</t>
  </si>
  <si>
    <t>x-S01GX-A210-G010-0005</t>
  </si>
  <si>
    <t>滴眼液</t>
  </si>
  <si>
    <t>0.1%（5ml:5mg,按C21H23NO3计）</t>
  </si>
  <si>
    <t>江苏汉晨药业有限公司</t>
  </si>
  <si>
    <t>0.1%（5ml:5mg,按C21H23NO3计）*11支/盒</t>
  </si>
  <si>
    <t>x-A16AX-T027-B001-0006</t>
  </si>
  <si>
    <t>注射用特利加压素</t>
  </si>
  <si>
    <t>1mg（相当于0.86mg特利加压素）</t>
  </si>
  <si>
    <t>苏州天马医药集团天吉生物制药有限公司</t>
  </si>
  <si>
    <t>限食管静脉曲张出血抢救</t>
  </si>
  <si>
    <t>1mg（相当于0.86mg特利加压素）*1瓶/瓶</t>
  </si>
  <si>
    <t>x-H01BB-K007-B002-0007</t>
  </si>
  <si>
    <t>卡贝缩宫素注射液</t>
  </si>
  <si>
    <t>1ml:100μg</t>
  </si>
  <si>
    <t>1ml:100μg*1瓶/瓶</t>
  </si>
  <si>
    <t>Z-A12BA-F0352-0004</t>
  </si>
  <si>
    <t>复方丹参颗粒</t>
  </si>
  <si>
    <t>颗粒剂</t>
  </si>
  <si>
    <t>每袋装1g</t>
  </si>
  <si>
    <t>中成药</t>
  </si>
  <si>
    <t>金鸿药业股份有限公司</t>
  </si>
  <si>
    <t>1g*20袋/盒</t>
  </si>
  <si>
    <t>XM05BAA029A001020302770</t>
  </si>
  <si>
    <t>阿仑膦酸钠片</t>
  </si>
  <si>
    <t>固邦</t>
  </si>
  <si>
    <t>按阿仑膦酸计70mg</t>
  </si>
  <si>
    <t>限中重度骨质疏松</t>
  </si>
  <si>
    <t>70mg（按阿仑膦酸计）*4片/盒</t>
  </si>
  <si>
    <t>x-V08AB-D115-B002-0060</t>
  </si>
  <si>
    <t>碘帕醇注射液</t>
  </si>
  <si>
    <t>100ml：37g（I）</t>
  </si>
  <si>
    <t>100ml：37g（I）*1瓶/瓶</t>
  </si>
  <si>
    <t>x-L01DB-Y055-B001-0011</t>
  </si>
  <si>
    <t>注射用盐酸伊达比星</t>
  </si>
  <si>
    <t>5mg*1瓶/盒</t>
  </si>
  <si>
    <t>x-L01DB-Y055-B001-0012</t>
  </si>
  <si>
    <t>10mg*1瓶/盒</t>
  </si>
  <si>
    <t>x-B01AF-L056-A001-0010</t>
  </si>
  <si>
    <t>10mg*7片/盒</t>
  </si>
  <si>
    <t>x-B01AF-L056-A001-0011</t>
  </si>
  <si>
    <t>10mg*14片/盒</t>
  </si>
  <si>
    <t>x-C09DB-A313-A001-0002</t>
  </si>
  <si>
    <t>奥美沙坦酯氨氯地平片</t>
  </si>
  <si>
    <t>每片含奥美沙坦酯20mg和苯磺酸氨氯地平5mg（以氨氯地平）</t>
  </si>
  <si>
    <t>7片/盒</t>
  </si>
  <si>
    <t>x-C09DB-A313-A001-0003</t>
  </si>
  <si>
    <t>每片含奥美沙坦酯20mg和苯磺酸氨氯地平6mg（以氨氯地平）</t>
  </si>
  <si>
    <t>14片/盒</t>
  </si>
  <si>
    <t>x-L01XA-A254-B002-0003</t>
  </si>
  <si>
    <t>奥沙利铂甘露醇注射液</t>
  </si>
  <si>
    <t>100ml:奥沙利铂50mg与甘露醇5.1g</t>
  </si>
  <si>
    <t>100ml:奥沙利铂50mg与甘露醇5.1g*1瓶/瓶</t>
  </si>
  <si>
    <t>x-G04BE-T001-A001-0017</t>
  </si>
  <si>
    <t>他达拉非片</t>
  </si>
  <si>
    <t>成都盛迪医药有限公司</t>
  </si>
  <si>
    <t>5mg*21片/盒</t>
  </si>
  <si>
    <t>x-N04BC-P088-A010-0014</t>
  </si>
  <si>
    <t>按C10H17N3S▪2HCl▪H2O计0.375mg</t>
  </si>
  <si>
    <t>按C10H17N3S▪2HCl▪H2O计0.375mg*10片/盒</t>
  </si>
  <si>
    <t>x-N04BC-P088-A010-0015</t>
  </si>
  <si>
    <t>按C10H17N3S▪2HCl▪H2O计0.75mg</t>
  </si>
  <si>
    <t>按C10H17N3S▪2HCl▪H2O计0.75mg*10片/盒</t>
  </si>
  <si>
    <t>XA03ABG032B002010101445</t>
  </si>
  <si>
    <t>格隆溴铵注射液</t>
  </si>
  <si>
    <t>1ml：0.2mg</t>
  </si>
  <si>
    <t>1ml：0.2mg*1瓶/盒</t>
  </si>
  <si>
    <t>x-L01XE-J008-A001-0010</t>
  </si>
  <si>
    <t>吉非替尼片</t>
  </si>
  <si>
    <t>限EGFR基因敏感突变的晚期非小细胞肺癌</t>
  </si>
  <si>
    <t>0.25g*10片/盒</t>
  </si>
  <si>
    <t>XV08ABD107B002010100621</t>
  </si>
  <si>
    <t>碘海醇注射液</t>
  </si>
  <si>
    <t>100ml:30g(I)</t>
  </si>
  <si>
    <t>上海司太立制药有限公司</t>
  </si>
  <si>
    <t>100ml:30g(I)*1瓶</t>
  </si>
  <si>
    <t>XV08ABD107B002010200621</t>
  </si>
  <si>
    <t>100ml:35g(I)</t>
  </si>
  <si>
    <t>100ml:35g(I)*1瓶</t>
  </si>
  <si>
    <t>x-V08AB-D115-B002-0061</t>
  </si>
  <si>
    <t>x-N05AX-L071-A001-0021</t>
  </si>
  <si>
    <t>利培酮片</t>
  </si>
  <si>
    <t>1mg</t>
  </si>
  <si>
    <t>天津药物研究院药业有限责任公司</t>
  </si>
  <si>
    <t>1mg*30片/瓶</t>
  </si>
  <si>
    <t>x-R05XX-F437-K001-0002</t>
  </si>
  <si>
    <t>复方氢溴酸右美沙芬糖浆</t>
  </si>
  <si>
    <t>糖浆剂</t>
  </si>
  <si>
    <t>100ml:氢溴酸右美沙芬0.3g,愈创木酚甘油醚2.0g</t>
  </si>
  <si>
    <t>◇</t>
  </si>
  <si>
    <t>150ml</t>
  </si>
  <si>
    <t>x-R06AX-D078-K001-0004</t>
  </si>
  <si>
    <t>地氯雷他定糖浆</t>
  </si>
  <si>
    <t>100ml:50mg</t>
  </si>
  <si>
    <t>限儿童</t>
  </si>
  <si>
    <t>60ml</t>
  </si>
  <si>
    <t>x-B01AF-L056-A001-0012</t>
  </si>
  <si>
    <t>x-B01AF-L056-A001-0013</t>
  </si>
  <si>
    <t>x-J05AF-E013-A001-0004</t>
  </si>
  <si>
    <t>恩替卡韦片</t>
  </si>
  <si>
    <t>0.5mg</t>
  </si>
  <si>
    <t>0.5mg*28片/盒</t>
  </si>
  <si>
    <t>x-C09CA-A257-A001-0012</t>
  </si>
  <si>
    <t>奥美沙坦酯片</t>
  </si>
  <si>
    <t>20mg*20片/盒</t>
  </si>
  <si>
    <t>x-A10BH-W104-A001-0005</t>
  </si>
  <si>
    <t>维格列汀片</t>
  </si>
  <si>
    <t>50mg*28片/盒</t>
  </si>
  <si>
    <t>x-B01AF-A281-A001-0013</t>
  </si>
  <si>
    <t>齐鲁制药（海南）有限公司</t>
  </si>
  <si>
    <t>x-L01BA-P030-B001-0037</t>
  </si>
  <si>
    <t>注射用培美曲塞二钠</t>
  </si>
  <si>
    <t>按培美曲塞（C20H21N5O6)计算0.1g</t>
  </si>
  <si>
    <t>限局部晚期或转移性非鳞状细胞型非小细胞肺癌；恶性胸膜间皮瘤</t>
  </si>
  <si>
    <t>按培美曲塞（C20H21N5O6)计算0.1g*1支/盒</t>
  </si>
  <si>
    <t>x-L01BA-P030-B001-0038</t>
  </si>
  <si>
    <t>按培美曲塞（C20H21N5O6)计算0.5g</t>
  </si>
  <si>
    <t>按培美曲塞（C20H21N5O6)计算0.5g*1支/盒</t>
  </si>
  <si>
    <t>x-N04BC-P088-A001-0014</t>
  </si>
  <si>
    <t>盐酸普拉克索片</t>
  </si>
  <si>
    <t>以C10H17N3S.2HCl.H2O计0.25mg</t>
  </si>
  <si>
    <t>以C10H17N3S.2HCl.H2O计0.25mg*30片/盒</t>
  </si>
  <si>
    <t>x-N04BC-P088-A001-0015</t>
  </si>
  <si>
    <t>以C10H17N3S.2HCl.H2O计1mg</t>
  </si>
  <si>
    <t>以C10H17N3S.2HCl.H2O计1mg*28片/盒</t>
  </si>
  <si>
    <t>x-C09BB-P133-A001-0002</t>
  </si>
  <si>
    <t>培哚普利氨氯地平片（Ⅰ）</t>
  </si>
  <si>
    <t>每片含精氨酸培哚普利5mg和苯磺酸氨氯地平（以氨氯地平计）5mg</t>
  </si>
  <si>
    <t>LES LABORATOIRES SERVIER</t>
  </si>
  <si>
    <t>7片/瓶</t>
  </si>
  <si>
    <t>x-C09BB-P133-A001-0003</t>
  </si>
  <si>
    <t>10片/瓶</t>
  </si>
  <si>
    <t>x-C09BB-P133-A001-0004</t>
  </si>
  <si>
    <t>14片/瓶</t>
  </si>
  <si>
    <t>x-C09BB-P133-A001-0005</t>
  </si>
  <si>
    <t>每片含精氨酸培哚普利10mg和苯磺酸氨氯地平（以氨氯地平计）10mg</t>
  </si>
  <si>
    <t>x-C09BB-P133-A001-0006</t>
  </si>
  <si>
    <t>x-C09BB-P133-A001-0007</t>
  </si>
  <si>
    <t>x-C09BB-P133-A001-0008</t>
  </si>
  <si>
    <t>x-C09BB-P133-A001-0009</t>
  </si>
  <si>
    <t>x-C09BB-P133-A001-0010</t>
  </si>
  <si>
    <t>培哚普利氨氯地平片（Ⅱ）</t>
  </si>
  <si>
    <t>每片含精氨酸培哚普利5mg和苯磺酸氨氯地平（以氨氯地平计）10mg</t>
  </si>
  <si>
    <t>x-C09BB-P133-A001-0011</t>
  </si>
  <si>
    <t>x-C09BB-P133-A001-0012</t>
  </si>
  <si>
    <t>x-C09BB-P133-A001-0013</t>
  </si>
  <si>
    <t>x-C09BB-P133-A001-0014</t>
  </si>
  <si>
    <t>培哚普利氨氯地平片（Ⅲ）</t>
  </si>
  <si>
    <t>每片含精氨酸培哚普利10mg和苯磺酸氨氯地平（以氨氯地平计）5mg</t>
  </si>
  <si>
    <t>x-C09BB-P133-A001-0015</t>
  </si>
  <si>
    <t>x-C09BB-P133-A001-0016</t>
  </si>
  <si>
    <t>XR05DAY187X001010101442</t>
  </si>
  <si>
    <t>100ml：氢溴酸右美沙芬0.3g，愈创木酚甘油醚2.0g</t>
  </si>
  <si>
    <t>100ml：氢溴酸右美沙芬0.3g，愈创木酚甘油醚2.0g*1瓶/瓶</t>
  </si>
  <si>
    <t>XM03CAD017B001010100453</t>
  </si>
  <si>
    <t>注射用丹曲林钠</t>
  </si>
  <si>
    <t>丽珠集团丽珠制药厂</t>
  </si>
  <si>
    <t>每盒6瓶</t>
  </si>
  <si>
    <t>XJ01XXK134B001010200792</t>
  </si>
  <si>
    <t>注射用硫酸黏菌素</t>
  </si>
  <si>
    <t>50万单位</t>
  </si>
  <si>
    <t>上海上药新亚药业有限公司</t>
  </si>
  <si>
    <t>50万单位*1瓶/瓶</t>
  </si>
  <si>
    <t>x-N05AH-A204-A022-0025</t>
  </si>
  <si>
    <t>x-N05AH-A204-A022-0026</t>
  </si>
  <si>
    <t>5mg*14片/盒</t>
  </si>
  <si>
    <t xml:space="preserve">局医药服务管理处：             </t>
  </si>
  <si>
    <t>经办中心负责人：</t>
  </si>
  <si>
    <t>复审人：</t>
  </si>
  <si>
    <t>初审人：</t>
  </si>
  <si>
    <t xml:space="preserve"> </t>
  </si>
  <si>
    <t>2021.5.17</t>
  </si>
  <si>
    <t>x-C09CA-A257-A001-0010</t>
  </si>
  <si>
    <t>x-B05DA-F612-B020-0100</t>
  </si>
  <si>
    <t>x-L01XE-S225-A001-0002</t>
  </si>
  <si>
    <t>x-J01MA-M122-A001-0012</t>
  </si>
  <si>
    <t>x-B05DA-F612-B020-0101</t>
  </si>
  <si>
    <t>L01XW-P043-B001-0022</t>
  </si>
  <si>
    <t>x-A10BF-A025-A001-0010</t>
  </si>
  <si>
    <t>x-B05DA-F612-B020-0102</t>
  </si>
  <si>
    <t>L04AB-A249-B002-0010</t>
  </si>
  <si>
    <t>x-N05AH-A204-A022-0019</t>
  </si>
  <si>
    <t>x-B05DA-F612-B020-0103</t>
  </si>
  <si>
    <t>x-N01AX-B122-B002-0037</t>
  </si>
  <si>
    <t>x-N02AX-D092-B002-0003</t>
  </si>
  <si>
    <t>x-N05AH-A204-A001-0028</t>
  </si>
  <si>
    <t>x-N03AX-Z075-A001-0025</t>
  </si>
  <si>
    <t>x-R06AE-Z066-X001-0004</t>
  </si>
  <si>
    <t>x-B01AF-A281-A001-0008</t>
  </si>
  <si>
    <t>x-B05XA-L211-B002-1530</t>
  </si>
  <si>
    <t>x-B05XA-T018-B002-0182</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</si>
</sst>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Red]\(0.00\)"/>
  </numFmts>
  <fonts count="30">
    <font>
      <sz val="12"/>
      <name val="宋体"/>
      <charset val="134"/>
    </font>
    <font>
      <sz val="10"/>
      <name val="宋体"/>
      <charset val="134"/>
    </font>
    <font>
      <sz val="16"/>
      <name val="方正小标宋简体"/>
      <charset val="134"/>
    </font>
    <font>
      <sz val="9"/>
      <name val="宋体"/>
      <charset val="134"/>
    </font>
    <font>
      <sz val="9"/>
      <name val="宋体"/>
      <charset val="134"/>
      <scheme val="minor"/>
    </font>
    <font>
      <sz val="9.75"/>
      <name val="宋体"/>
      <charset val="134"/>
    </font>
    <font>
      <sz val="10"/>
      <name val="宋体"/>
      <charset val="134"/>
      <scheme val="minor"/>
    </font>
    <font>
      <sz val="11"/>
      <name val="宋体"/>
      <charset val="134"/>
      <scheme val="minor"/>
    </font>
    <font>
      <sz val="10"/>
      <name val="宋体"/>
      <charset val="134"/>
      <scheme val="major"/>
    </font>
    <font>
      <sz val="11"/>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0"/>
      <color rgb="FF000000"/>
      <name val="Times New Roman"/>
      <charset val="20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25"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8" fillId="6"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17" borderId="0" applyNumberFormat="0" applyBorder="0" applyAlignment="0" applyProtection="0">
      <alignment vertical="center"/>
    </xf>
    <xf numFmtId="0" fontId="15" fillId="0" borderId="7" applyNumberFormat="0" applyFill="0" applyAlignment="0" applyProtection="0">
      <alignment vertical="center"/>
    </xf>
    <xf numFmtId="0" fontId="18" fillId="6" borderId="0" applyNumberFormat="0" applyBorder="0" applyAlignment="0" applyProtection="0">
      <alignment vertical="center"/>
    </xf>
    <xf numFmtId="0" fontId="19" fillId="10" borderId="4" applyNumberFormat="0" applyAlignment="0" applyProtection="0">
      <alignment vertical="center"/>
    </xf>
    <xf numFmtId="0" fontId="27" fillId="10" borderId="8" applyNumberFormat="0" applyAlignment="0" applyProtection="0">
      <alignment vertical="center"/>
    </xf>
    <xf numFmtId="0" fontId="11" fillId="3" borderId="2" applyNumberFormat="0" applyAlignment="0" applyProtection="0">
      <alignment vertical="center"/>
    </xf>
    <xf numFmtId="0" fontId="10" fillId="18" borderId="0" applyNumberFormat="0" applyBorder="0" applyAlignment="0" applyProtection="0">
      <alignment vertical="center"/>
    </xf>
    <xf numFmtId="0" fontId="18" fillId="14" borderId="0" applyNumberFormat="0" applyBorder="0" applyAlignment="0" applyProtection="0">
      <alignment vertical="center"/>
    </xf>
    <xf numFmtId="0" fontId="28" fillId="0" borderId="9" applyNumberFormat="0" applyFill="0" applyAlignment="0" applyProtection="0">
      <alignment vertical="center"/>
    </xf>
    <xf numFmtId="0" fontId="21" fillId="0" borderId="6" applyNumberFormat="0" applyFill="0" applyAlignment="0" applyProtection="0">
      <alignment vertical="center"/>
    </xf>
    <xf numFmtId="0" fontId="29" fillId="18" borderId="0" applyNumberFormat="0" applyBorder="0" applyAlignment="0" applyProtection="0">
      <alignment vertical="center"/>
    </xf>
    <xf numFmtId="0" fontId="24" fillId="5" borderId="0" applyNumberFormat="0" applyBorder="0" applyAlignment="0" applyProtection="0">
      <alignment vertical="center"/>
    </xf>
    <xf numFmtId="0" fontId="10" fillId="2" borderId="0" applyNumberFormat="0" applyBorder="0" applyAlignment="0" applyProtection="0">
      <alignment vertical="center"/>
    </xf>
    <xf numFmtId="0" fontId="18" fillId="9"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0" borderId="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8" fillId="3" borderId="0" applyNumberFormat="0" applyBorder="0" applyAlignment="0" applyProtection="0">
      <alignment vertical="center"/>
    </xf>
    <xf numFmtId="0" fontId="18" fillId="13"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4" borderId="0" applyNumberFormat="0" applyBorder="0" applyAlignment="0" applyProtection="0">
      <alignment vertical="center"/>
    </xf>
    <xf numFmtId="0" fontId="26" fillId="0" borderId="0"/>
  </cellStyleXfs>
  <cellXfs count="39">
    <xf numFmtId="0" fontId="0" fillId="0" borderId="0" xfId="0">
      <alignment vertical="center"/>
    </xf>
    <xf numFmtId="0" fontId="1" fillId="0" borderId="1" xfId="0" applyFont="1" applyFill="1" applyBorder="1" applyAlignment="1">
      <alignment horizontal="left" vertical="center" wrapText="1"/>
    </xf>
    <xf numFmtId="0" fontId="1" fillId="0" borderId="1" xfId="37"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3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top" shrinkToFi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top"/>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2" fontId="4"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wrapText="1"/>
    </xf>
    <xf numFmtId="176" fontId="1"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31" fontId="1"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导入数据_6"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54"/>
  <sheetViews>
    <sheetView tabSelected="1" workbookViewId="0">
      <pane ySplit="2" topLeftCell="A87" activePane="bottomLeft" state="frozen"/>
      <selection/>
      <selection pane="bottomLeft" activeCell="C87" sqref="C87"/>
    </sheetView>
  </sheetViews>
  <sheetFormatPr defaultColWidth="9" defaultRowHeight="12"/>
  <cols>
    <col min="1" max="1" width="4.125" style="3" customWidth="1"/>
    <col min="2" max="2" width="22.75" style="3" customWidth="1"/>
    <col min="3" max="3" width="10.5" style="6" customWidth="1"/>
    <col min="4" max="4" width="4.375" style="3" customWidth="1"/>
    <col min="5" max="5" width="6.75" style="3" customWidth="1"/>
    <col min="6" max="6" width="15.5083333333333" style="6" customWidth="1"/>
    <col min="7" max="7" width="6.25" style="3" customWidth="1"/>
    <col min="8" max="8" width="7.5" style="6" customWidth="1"/>
    <col min="9" max="9" width="5.69166666666667" style="3" customWidth="1"/>
    <col min="10" max="10" width="5.41666666666667" style="3" customWidth="1"/>
    <col min="11" max="11" width="11.375" style="3" customWidth="1"/>
    <col min="12" max="12" width="0.25" style="3" customWidth="1"/>
    <col min="13" max="13" width="7.75" style="3" customWidth="1"/>
    <col min="14" max="14" width="12" style="3" customWidth="1"/>
    <col min="15" max="15" width="12.125" style="3" customWidth="1"/>
    <col min="16" max="16384" width="9" style="3"/>
  </cols>
  <sheetData>
    <row r="1" s="3" customFormat="1" ht="21" spans="1:15">
      <c r="A1" s="7" t="s">
        <v>0</v>
      </c>
      <c r="B1" s="7"/>
      <c r="C1" s="7"/>
      <c r="D1" s="7"/>
      <c r="E1" s="7"/>
      <c r="F1" s="7"/>
      <c r="G1" s="7"/>
      <c r="H1" s="8"/>
      <c r="I1" s="7"/>
      <c r="J1" s="7"/>
      <c r="K1" s="7"/>
      <c r="L1" s="7"/>
      <c r="M1" s="7"/>
      <c r="N1" s="7"/>
      <c r="O1" s="7"/>
    </row>
    <row r="2" s="3" customFormat="1" ht="72" spans="1:37">
      <c r="A2" s="9" t="s">
        <v>1</v>
      </c>
      <c r="B2" s="10" t="s">
        <v>2</v>
      </c>
      <c r="C2" s="11" t="s">
        <v>3</v>
      </c>
      <c r="D2" s="11" t="s">
        <v>4</v>
      </c>
      <c r="E2" s="11" t="s">
        <v>5</v>
      </c>
      <c r="F2" s="11" t="s">
        <v>6</v>
      </c>
      <c r="G2" s="11" t="s">
        <v>7</v>
      </c>
      <c r="H2" s="10" t="s">
        <v>8</v>
      </c>
      <c r="I2" s="11" t="s">
        <v>9</v>
      </c>
      <c r="J2" s="11" t="s">
        <v>10</v>
      </c>
      <c r="K2" s="21" t="s">
        <v>11</v>
      </c>
      <c r="L2" s="9" t="s">
        <v>12</v>
      </c>
      <c r="M2" s="10" t="s">
        <v>13</v>
      </c>
      <c r="N2" s="10" t="s">
        <v>14</v>
      </c>
      <c r="O2" s="10" t="s">
        <v>15</v>
      </c>
      <c r="P2" s="4"/>
      <c r="Q2" s="4"/>
      <c r="R2" s="4"/>
      <c r="S2" s="4"/>
      <c r="T2" s="4"/>
      <c r="U2" s="4"/>
      <c r="V2" s="4"/>
      <c r="W2" s="4"/>
      <c r="X2" s="4"/>
      <c r="Y2" s="4"/>
      <c r="Z2" s="4"/>
      <c r="AA2" s="4"/>
      <c r="AB2" s="4"/>
      <c r="AC2" s="4"/>
      <c r="AD2" s="4"/>
      <c r="AE2" s="4"/>
      <c r="AF2" s="4"/>
      <c r="AG2" s="4"/>
      <c r="AH2" s="4"/>
      <c r="AI2" s="4"/>
      <c r="AJ2" s="4"/>
      <c r="AK2" s="4"/>
    </row>
    <row r="3" s="3" customFormat="1" ht="56.25" spans="1:25">
      <c r="A3" s="12" t="s">
        <v>16</v>
      </c>
      <c r="B3" s="13" t="s">
        <v>17</v>
      </c>
      <c r="C3" s="14" t="s">
        <v>18</v>
      </c>
      <c r="D3" s="14"/>
      <c r="E3" s="14" t="s">
        <v>19</v>
      </c>
      <c r="F3" s="14" t="s">
        <v>20</v>
      </c>
      <c r="G3" s="14" t="s">
        <v>21</v>
      </c>
      <c r="H3" s="15">
        <v>87.43</v>
      </c>
      <c r="I3" s="22" t="s">
        <v>22</v>
      </c>
      <c r="J3" s="22" t="s">
        <v>23</v>
      </c>
      <c r="K3" s="14" t="s">
        <v>24</v>
      </c>
      <c r="L3" s="12"/>
      <c r="M3" s="23"/>
      <c r="N3" s="14" t="s">
        <v>25</v>
      </c>
      <c r="O3" s="14" t="s">
        <v>26</v>
      </c>
      <c r="P3" s="4"/>
      <c r="Q3" s="4"/>
      <c r="R3" s="4"/>
      <c r="S3" s="4"/>
      <c r="T3" s="4"/>
      <c r="U3" s="4"/>
      <c r="V3" s="4"/>
      <c r="W3" s="4"/>
      <c r="X3" s="4"/>
      <c r="Y3" s="4"/>
    </row>
    <row r="4" s="3" customFormat="1" ht="56.25" spans="1:25">
      <c r="A4" s="12" t="s">
        <v>16</v>
      </c>
      <c r="B4" s="13" t="s">
        <v>27</v>
      </c>
      <c r="C4" s="14" t="s">
        <v>18</v>
      </c>
      <c r="D4" s="14"/>
      <c r="E4" s="14" t="s">
        <v>19</v>
      </c>
      <c r="F4" s="14" t="s">
        <v>28</v>
      </c>
      <c r="G4" s="14" t="s">
        <v>21</v>
      </c>
      <c r="H4" s="15">
        <v>148.63</v>
      </c>
      <c r="I4" s="22" t="s">
        <v>22</v>
      </c>
      <c r="J4" s="22" t="s">
        <v>23</v>
      </c>
      <c r="K4" s="14" t="s">
        <v>24</v>
      </c>
      <c r="L4" s="12"/>
      <c r="M4" s="23"/>
      <c r="N4" s="14" t="s">
        <v>25</v>
      </c>
      <c r="O4" s="14" t="s">
        <v>26</v>
      </c>
      <c r="P4" s="4"/>
      <c r="Q4" s="4"/>
      <c r="R4" s="4"/>
      <c r="S4" s="4"/>
      <c r="T4" s="4"/>
      <c r="U4" s="4"/>
      <c r="V4" s="4"/>
      <c r="W4" s="4"/>
      <c r="X4" s="4"/>
      <c r="Y4" s="4"/>
    </row>
    <row r="5" s="3" customFormat="1" ht="33.75" spans="1:25">
      <c r="A5" s="12" t="s">
        <v>16</v>
      </c>
      <c r="B5" s="13" t="s">
        <v>29</v>
      </c>
      <c r="C5" s="14" t="s">
        <v>30</v>
      </c>
      <c r="D5" s="14"/>
      <c r="E5" s="14" t="s">
        <v>31</v>
      </c>
      <c r="F5" s="14" t="s">
        <v>32</v>
      </c>
      <c r="G5" s="14" t="s">
        <v>21</v>
      </c>
      <c r="H5" s="15">
        <v>69.9</v>
      </c>
      <c r="I5" s="22" t="s">
        <v>22</v>
      </c>
      <c r="J5" s="22" t="s">
        <v>23</v>
      </c>
      <c r="K5" s="14" t="s">
        <v>33</v>
      </c>
      <c r="L5" s="12"/>
      <c r="M5" s="23"/>
      <c r="N5" s="14" t="s">
        <v>34</v>
      </c>
      <c r="O5" s="14" t="s">
        <v>35</v>
      </c>
      <c r="P5" s="4"/>
      <c r="Q5" s="4"/>
      <c r="R5" s="4"/>
      <c r="S5" s="4"/>
      <c r="T5" s="4"/>
      <c r="U5" s="4"/>
      <c r="V5" s="4"/>
      <c r="W5" s="4"/>
      <c r="X5" s="4"/>
      <c r="Y5" s="4"/>
    </row>
    <row r="6" s="3" customFormat="1" ht="56.25" spans="1:25">
      <c r="A6" s="12" t="s">
        <v>16</v>
      </c>
      <c r="B6" s="13" t="s">
        <v>36</v>
      </c>
      <c r="C6" s="14" t="s">
        <v>37</v>
      </c>
      <c r="D6" s="14"/>
      <c r="E6" s="14" t="s">
        <v>38</v>
      </c>
      <c r="F6" s="14" t="s">
        <v>39</v>
      </c>
      <c r="G6" s="14" t="s">
        <v>40</v>
      </c>
      <c r="H6" s="15">
        <v>2.66</v>
      </c>
      <c r="I6" s="22" t="s">
        <v>22</v>
      </c>
      <c r="J6" s="22" t="s">
        <v>23</v>
      </c>
      <c r="K6" s="14" t="s">
        <v>41</v>
      </c>
      <c r="L6" s="12"/>
      <c r="M6" s="24" t="s">
        <v>42</v>
      </c>
      <c r="N6" s="14" t="s">
        <v>43</v>
      </c>
      <c r="O6" s="14" t="s">
        <v>44</v>
      </c>
      <c r="P6" s="4"/>
      <c r="Q6" s="4"/>
      <c r="R6" s="4"/>
      <c r="S6" s="4"/>
      <c r="T6" s="4"/>
      <c r="U6" s="4"/>
      <c r="V6" s="4"/>
      <c r="W6" s="4"/>
      <c r="X6" s="4"/>
      <c r="Y6" s="4"/>
    </row>
    <row r="7" s="3" customFormat="1" ht="33.75" spans="1:25">
      <c r="A7" s="12" t="s">
        <v>16</v>
      </c>
      <c r="B7" s="13" t="s">
        <v>45</v>
      </c>
      <c r="C7" s="14" t="s">
        <v>46</v>
      </c>
      <c r="D7" s="14"/>
      <c r="E7" s="14" t="s">
        <v>47</v>
      </c>
      <c r="F7" s="14" t="s">
        <v>48</v>
      </c>
      <c r="G7" s="14" t="s">
        <v>21</v>
      </c>
      <c r="H7" s="15">
        <v>28.68</v>
      </c>
      <c r="I7" s="22" t="s">
        <v>22</v>
      </c>
      <c r="J7" s="22" t="s">
        <v>23</v>
      </c>
      <c r="K7" s="14" t="s">
        <v>49</v>
      </c>
      <c r="L7" s="12"/>
      <c r="M7" s="23"/>
      <c r="N7" s="14" t="s">
        <v>50</v>
      </c>
      <c r="O7" s="14" t="s">
        <v>51</v>
      </c>
      <c r="P7" s="4"/>
      <c r="Q7" s="4"/>
      <c r="R7" s="4"/>
      <c r="S7" s="4"/>
      <c r="T7" s="4"/>
      <c r="U7" s="4"/>
      <c r="V7" s="4"/>
      <c r="W7" s="4"/>
      <c r="X7" s="4"/>
      <c r="Y7" s="4"/>
    </row>
    <row r="8" s="3" customFormat="1" ht="33.75" spans="1:25">
      <c r="A8" s="12" t="s">
        <v>16</v>
      </c>
      <c r="B8" s="13" t="s">
        <v>52</v>
      </c>
      <c r="C8" s="14" t="s">
        <v>46</v>
      </c>
      <c r="D8" s="14"/>
      <c r="E8" s="14" t="s">
        <v>47</v>
      </c>
      <c r="F8" s="14" t="s">
        <v>53</v>
      </c>
      <c r="G8" s="14" t="s">
        <v>54</v>
      </c>
      <c r="H8" s="15">
        <v>93.6</v>
      </c>
      <c r="I8" s="22" t="s">
        <v>22</v>
      </c>
      <c r="J8" s="22" t="s">
        <v>23</v>
      </c>
      <c r="K8" s="14" t="s">
        <v>55</v>
      </c>
      <c r="L8" s="12"/>
      <c r="M8" s="23"/>
      <c r="N8" s="14" t="s">
        <v>56</v>
      </c>
      <c r="O8" s="14"/>
      <c r="P8" s="4"/>
      <c r="Q8" s="4"/>
      <c r="R8" s="4"/>
      <c r="S8" s="4"/>
      <c r="T8" s="4"/>
      <c r="U8" s="4"/>
      <c r="V8" s="4"/>
      <c r="W8" s="4"/>
      <c r="X8" s="4"/>
      <c r="Y8" s="4"/>
    </row>
    <row r="9" s="3" customFormat="1" ht="45" spans="1:25">
      <c r="A9" s="12" t="s">
        <v>16</v>
      </c>
      <c r="B9" s="13" t="s">
        <v>57</v>
      </c>
      <c r="C9" s="14" t="s">
        <v>58</v>
      </c>
      <c r="D9" s="14"/>
      <c r="E9" s="14" t="s">
        <v>38</v>
      </c>
      <c r="F9" s="14" t="s">
        <v>59</v>
      </c>
      <c r="G9" s="14" t="s">
        <v>21</v>
      </c>
      <c r="H9" s="15">
        <v>50</v>
      </c>
      <c r="I9" s="22" t="s">
        <v>22</v>
      </c>
      <c r="J9" s="22" t="s">
        <v>23</v>
      </c>
      <c r="K9" s="14" t="s">
        <v>60</v>
      </c>
      <c r="L9" s="12"/>
      <c r="M9" s="24" t="s">
        <v>61</v>
      </c>
      <c r="N9" s="14" t="s">
        <v>62</v>
      </c>
      <c r="O9" s="14" t="s">
        <v>63</v>
      </c>
      <c r="P9" s="4"/>
      <c r="Q9" s="4"/>
      <c r="R9" s="4"/>
      <c r="S9" s="4"/>
      <c r="T9" s="4"/>
      <c r="U9" s="4"/>
      <c r="V9" s="4"/>
      <c r="W9" s="4"/>
      <c r="X9" s="4"/>
      <c r="Y9" s="4"/>
    </row>
    <row r="10" s="3" customFormat="1" ht="33.75" spans="1:25">
      <c r="A10" s="12" t="s">
        <v>16</v>
      </c>
      <c r="B10" s="13" t="s">
        <v>64</v>
      </c>
      <c r="C10" s="14" t="s">
        <v>65</v>
      </c>
      <c r="D10" s="14"/>
      <c r="E10" s="14" t="s">
        <v>38</v>
      </c>
      <c r="F10" s="14" t="s">
        <v>66</v>
      </c>
      <c r="G10" s="14" t="s">
        <v>21</v>
      </c>
      <c r="H10" s="15">
        <v>102.9</v>
      </c>
      <c r="I10" s="22" t="s">
        <v>22</v>
      </c>
      <c r="J10" s="22" t="s">
        <v>67</v>
      </c>
      <c r="K10" s="14" t="s">
        <v>68</v>
      </c>
      <c r="L10" s="12"/>
      <c r="M10" s="23"/>
      <c r="N10" s="14" t="s">
        <v>69</v>
      </c>
      <c r="O10" s="14" t="s">
        <v>63</v>
      </c>
      <c r="P10" s="4"/>
      <c r="Q10" s="4"/>
      <c r="R10" s="4"/>
      <c r="S10" s="4"/>
      <c r="T10" s="4"/>
      <c r="U10" s="4"/>
      <c r="V10" s="4"/>
      <c r="W10" s="4"/>
      <c r="X10" s="4"/>
      <c r="Y10" s="4"/>
    </row>
    <row r="11" s="3" customFormat="1" ht="33.75" spans="1:25">
      <c r="A11" s="12" t="s">
        <v>16</v>
      </c>
      <c r="B11" s="13" t="s">
        <v>70</v>
      </c>
      <c r="C11" s="14" t="s">
        <v>65</v>
      </c>
      <c r="D11" s="14"/>
      <c r="E11" s="14" t="s">
        <v>38</v>
      </c>
      <c r="F11" s="14" t="s">
        <v>71</v>
      </c>
      <c r="G11" s="14" t="s">
        <v>21</v>
      </c>
      <c r="H11" s="15">
        <v>174.93</v>
      </c>
      <c r="I11" s="22" t="s">
        <v>22</v>
      </c>
      <c r="J11" s="22" t="s">
        <v>67</v>
      </c>
      <c r="K11" s="14" t="s">
        <v>68</v>
      </c>
      <c r="L11" s="12"/>
      <c r="M11" s="23"/>
      <c r="N11" s="14" t="s">
        <v>69</v>
      </c>
      <c r="O11" s="14" t="s">
        <v>63</v>
      </c>
      <c r="P11" s="4"/>
      <c r="Q11" s="4"/>
      <c r="R11" s="4"/>
      <c r="S11" s="4"/>
      <c r="T11" s="4"/>
      <c r="U11" s="4"/>
      <c r="V11" s="4"/>
      <c r="W11" s="4"/>
      <c r="X11" s="4"/>
      <c r="Y11" s="4"/>
    </row>
    <row r="12" s="3" customFormat="1" ht="45" spans="1:25">
      <c r="A12" s="12" t="s">
        <v>16</v>
      </c>
      <c r="B12" s="13" t="s">
        <v>72</v>
      </c>
      <c r="C12" s="14" t="s">
        <v>73</v>
      </c>
      <c r="D12" s="14"/>
      <c r="E12" s="14" t="s">
        <v>38</v>
      </c>
      <c r="F12" s="14" t="s">
        <v>74</v>
      </c>
      <c r="G12" s="14" t="s">
        <v>21</v>
      </c>
      <c r="H12" s="15">
        <v>199.5</v>
      </c>
      <c r="I12" s="22" t="s">
        <v>22</v>
      </c>
      <c r="J12" s="22" t="s">
        <v>23</v>
      </c>
      <c r="K12" s="14" t="s">
        <v>75</v>
      </c>
      <c r="L12" s="12"/>
      <c r="M12" s="24" t="s">
        <v>76</v>
      </c>
      <c r="N12" s="14" t="s">
        <v>77</v>
      </c>
      <c r="O12" s="14" t="s">
        <v>78</v>
      </c>
      <c r="P12" s="4"/>
      <c r="Q12" s="4"/>
      <c r="R12" s="4"/>
      <c r="S12" s="4"/>
      <c r="T12" s="4"/>
      <c r="U12" s="4"/>
      <c r="V12" s="4"/>
      <c r="W12" s="4"/>
      <c r="X12" s="4"/>
      <c r="Y12" s="4"/>
    </row>
    <row r="13" s="3" customFormat="1" ht="56.25" spans="1:25">
      <c r="A13" s="12" t="s">
        <v>16</v>
      </c>
      <c r="B13" s="13" t="s">
        <v>79</v>
      </c>
      <c r="C13" s="14" t="s">
        <v>73</v>
      </c>
      <c r="D13" s="14"/>
      <c r="E13" s="14" t="s">
        <v>80</v>
      </c>
      <c r="F13" s="14" t="s">
        <v>74</v>
      </c>
      <c r="G13" s="14" t="s">
        <v>54</v>
      </c>
      <c r="H13" s="15">
        <v>60.93</v>
      </c>
      <c r="I13" s="22" t="s">
        <v>22</v>
      </c>
      <c r="J13" s="22" t="s">
        <v>23</v>
      </c>
      <c r="K13" s="14" t="s">
        <v>81</v>
      </c>
      <c r="L13" s="12"/>
      <c r="M13" s="24" t="s">
        <v>76</v>
      </c>
      <c r="N13" s="14" t="s">
        <v>82</v>
      </c>
      <c r="O13" s="14"/>
      <c r="P13" s="4"/>
      <c r="Q13" s="4"/>
      <c r="R13" s="4"/>
      <c r="S13" s="4"/>
      <c r="T13" s="4"/>
      <c r="U13" s="4"/>
      <c r="V13" s="4"/>
      <c r="W13" s="4"/>
      <c r="X13" s="4"/>
      <c r="Y13" s="4"/>
    </row>
    <row r="14" s="3" customFormat="1" ht="33.75" spans="1:25">
      <c r="A14" s="12" t="s">
        <v>16</v>
      </c>
      <c r="B14" s="13" t="s">
        <v>83</v>
      </c>
      <c r="C14" s="14" t="s">
        <v>84</v>
      </c>
      <c r="D14" s="14"/>
      <c r="E14" s="14" t="s">
        <v>31</v>
      </c>
      <c r="F14" s="14" t="s">
        <v>85</v>
      </c>
      <c r="G14" s="14" t="s">
        <v>21</v>
      </c>
      <c r="H14" s="15">
        <v>51.29</v>
      </c>
      <c r="I14" s="22" t="s">
        <v>22</v>
      </c>
      <c r="J14" s="22" t="s">
        <v>23</v>
      </c>
      <c r="K14" s="14" t="s">
        <v>86</v>
      </c>
      <c r="L14" s="12"/>
      <c r="M14" s="23" t="s">
        <v>87</v>
      </c>
      <c r="N14" s="14" t="s">
        <v>88</v>
      </c>
      <c r="O14" s="14" t="s">
        <v>89</v>
      </c>
      <c r="P14" s="4"/>
      <c r="Q14" s="4"/>
      <c r="R14" s="4"/>
      <c r="S14" s="4"/>
      <c r="T14" s="4"/>
      <c r="U14" s="4"/>
      <c r="V14" s="4"/>
      <c r="W14" s="4"/>
      <c r="X14" s="4"/>
      <c r="Y14" s="4"/>
    </row>
    <row r="15" s="3" customFormat="1" ht="67.5" spans="1:25">
      <c r="A15" s="12" t="s">
        <v>16</v>
      </c>
      <c r="B15" s="13" t="s">
        <v>90</v>
      </c>
      <c r="C15" s="14" t="s">
        <v>84</v>
      </c>
      <c r="D15" s="13"/>
      <c r="E15" s="14" t="s">
        <v>91</v>
      </c>
      <c r="F15" s="14" t="s">
        <v>92</v>
      </c>
      <c r="G15" s="14" t="s">
        <v>21</v>
      </c>
      <c r="H15" s="15">
        <v>42.4</v>
      </c>
      <c r="I15" s="22" t="s">
        <v>22</v>
      </c>
      <c r="J15" s="22" t="s">
        <v>23</v>
      </c>
      <c r="K15" s="14" t="s">
        <v>93</v>
      </c>
      <c r="L15" s="12"/>
      <c r="M15" s="23" t="s">
        <v>87</v>
      </c>
      <c r="N15" s="14" t="s">
        <v>94</v>
      </c>
      <c r="O15" s="14"/>
      <c r="P15" s="4"/>
      <c r="Q15" s="4"/>
      <c r="R15" s="4"/>
      <c r="S15" s="4"/>
      <c r="T15" s="4"/>
      <c r="U15" s="4"/>
      <c r="V15" s="4"/>
      <c r="W15" s="4"/>
      <c r="X15" s="4"/>
      <c r="Y15" s="4"/>
    </row>
    <row r="16" s="3" customFormat="1" ht="45" spans="1:25">
      <c r="A16" s="12" t="s">
        <v>16</v>
      </c>
      <c r="B16" s="13" t="s">
        <v>95</v>
      </c>
      <c r="C16" s="14" t="s">
        <v>96</v>
      </c>
      <c r="D16" s="13"/>
      <c r="E16" s="14" t="s">
        <v>91</v>
      </c>
      <c r="F16" s="14" t="s">
        <v>97</v>
      </c>
      <c r="G16" s="14" t="s">
        <v>21</v>
      </c>
      <c r="H16" s="16">
        <v>40.8</v>
      </c>
      <c r="I16" s="22" t="s">
        <v>22</v>
      </c>
      <c r="J16" s="22" t="s">
        <v>23</v>
      </c>
      <c r="K16" s="14" t="s">
        <v>98</v>
      </c>
      <c r="L16" s="12"/>
      <c r="M16" s="23" t="s">
        <v>87</v>
      </c>
      <c r="N16" s="14" t="s">
        <v>99</v>
      </c>
      <c r="O16" s="14"/>
      <c r="P16" s="4"/>
      <c r="Q16" s="4"/>
      <c r="R16" s="4"/>
      <c r="S16" s="4"/>
      <c r="T16" s="4"/>
      <c r="U16" s="4"/>
      <c r="V16" s="4"/>
      <c r="W16" s="4"/>
      <c r="X16" s="4"/>
      <c r="Y16" s="4"/>
    </row>
    <row r="17" s="3" customFormat="1" ht="33.75" spans="1:25">
      <c r="A17" s="12" t="s">
        <v>16</v>
      </c>
      <c r="B17" s="13" t="s">
        <v>100</v>
      </c>
      <c r="C17" s="14" t="s">
        <v>101</v>
      </c>
      <c r="D17" s="14"/>
      <c r="E17" s="14" t="s">
        <v>31</v>
      </c>
      <c r="F17" s="14" t="s">
        <v>92</v>
      </c>
      <c r="G17" s="14" t="s">
        <v>21</v>
      </c>
      <c r="H17" s="16">
        <v>4.94</v>
      </c>
      <c r="I17" s="22" t="s">
        <v>22</v>
      </c>
      <c r="J17" s="25" t="s">
        <v>102</v>
      </c>
      <c r="K17" s="14" t="s">
        <v>103</v>
      </c>
      <c r="L17" s="12"/>
      <c r="M17" s="23"/>
      <c r="N17" s="14" t="s">
        <v>104</v>
      </c>
      <c r="O17" s="14"/>
      <c r="P17" s="4"/>
      <c r="Q17" s="4"/>
      <c r="R17" s="4"/>
      <c r="S17" s="4"/>
      <c r="T17" s="4"/>
      <c r="U17" s="4"/>
      <c r="V17" s="4"/>
      <c r="W17" s="4"/>
      <c r="X17" s="4"/>
      <c r="Y17" s="4"/>
    </row>
    <row r="18" s="3" customFormat="1" ht="33.75" spans="1:25">
      <c r="A18" s="12" t="s">
        <v>16</v>
      </c>
      <c r="B18" s="13" t="s">
        <v>105</v>
      </c>
      <c r="C18" s="14" t="s">
        <v>106</v>
      </c>
      <c r="D18" s="14"/>
      <c r="E18" s="14" t="s">
        <v>31</v>
      </c>
      <c r="F18" s="14" t="s">
        <v>92</v>
      </c>
      <c r="G18" s="14" t="s">
        <v>21</v>
      </c>
      <c r="H18" s="16">
        <v>4.94</v>
      </c>
      <c r="I18" s="22" t="s">
        <v>22</v>
      </c>
      <c r="J18" s="25" t="s">
        <v>102</v>
      </c>
      <c r="K18" s="14" t="s">
        <v>107</v>
      </c>
      <c r="L18" s="12"/>
      <c r="M18" s="23"/>
      <c r="N18" s="14" t="s">
        <v>104</v>
      </c>
      <c r="O18" s="14"/>
      <c r="P18" s="4"/>
      <c r="Q18" s="4"/>
      <c r="R18" s="4"/>
      <c r="S18" s="4"/>
      <c r="T18" s="4"/>
      <c r="U18" s="4"/>
      <c r="V18" s="4"/>
      <c r="W18" s="4"/>
      <c r="X18" s="4"/>
      <c r="Y18" s="4"/>
    </row>
    <row r="19" s="3" customFormat="1" ht="33.75" spans="1:25">
      <c r="A19" s="12" t="s">
        <v>16</v>
      </c>
      <c r="B19" s="13" t="s">
        <v>108</v>
      </c>
      <c r="C19" s="14" t="s">
        <v>101</v>
      </c>
      <c r="D19" s="14"/>
      <c r="E19" s="14" t="s">
        <v>31</v>
      </c>
      <c r="F19" s="14" t="s">
        <v>92</v>
      </c>
      <c r="G19" s="14" t="s">
        <v>21</v>
      </c>
      <c r="H19" s="16">
        <v>4.94</v>
      </c>
      <c r="I19" s="22" t="s">
        <v>22</v>
      </c>
      <c r="J19" s="25" t="s">
        <v>102</v>
      </c>
      <c r="K19" s="14" t="s">
        <v>109</v>
      </c>
      <c r="L19" s="12"/>
      <c r="M19" s="23"/>
      <c r="N19" s="14" t="s">
        <v>104</v>
      </c>
      <c r="O19" s="14" t="s">
        <v>110</v>
      </c>
      <c r="P19" s="4"/>
      <c r="Q19" s="4"/>
      <c r="R19" s="4"/>
      <c r="S19" s="4"/>
      <c r="T19" s="4"/>
      <c r="U19" s="4"/>
      <c r="V19" s="4"/>
      <c r="W19" s="4"/>
      <c r="X19" s="4"/>
      <c r="Y19" s="4"/>
    </row>
    <row r="20" s="3" customFormat="1" ht="33.75" spans="1:25">
      <c r="A20" s="12" t="s">
        <v>16</v>
      </c>
      <c r="B20" s="13" t="s">
        <v>111</v>
      </c>
      <c r="C20" s="14" t="s">
        <v>101</v>
      </c>
      <c r="D20" s="14"/>
      <c r="E20" s="14" t="s">
        <v>31</v>
      </c>
      <c r="F20" s="14" t="s">
        <v>92</v>
      </c>
      <c r="G20" s="14" t="s">
        <v>21</v>
      </c>
      <c r="H20" s="16">
        <v>9.94</v>
      </c>
      <c r="I20" s="22" t="s">
        <v>22</v>
      </c>
      <c r="J20" s="25" t="s">
        <v>102</v>
      </c>
      <c r="K20" s="14" t="s">
        <v>109</v>
      </c>
      <c r="L20" s="12"/>
      <c r="M20" s="23"/>
      <c r="N20" s="14" t="s">
        <v>112</v>
      </c>
      <c r="O20" s="14" t="s">
        <v>110</v>
      </c>
      <c r="P20" s="4"/>
      <c r="Q20" s="4"/>
      <c r="R20" s="4"/>
      <c r="S20" s="4"/>
      <c r="T20" s="4"/>
      <c r="U20" s="4"/>
      <c r="V20" s="4"/>
      <c r="W20" s="4"/>
      <c r="X20" s="4"/>
      <c r="Y20" s="4"/>
    </row>
    <row r="21" s="3" customFormat="1" ht="33.75" spans="1:25">
      <c r="A21" s="12" t="s">
        <v>16</v>
      </c>
      <c r="B21" s="13" t="s">
        <v>113</v>
      </c>
      <c r="C21" s="14" t="s">
        <v>114</v>
      </c>
      <c r="D21" s="14"/>
      <c r="E21" s="14" t="s">
        <v>31</v>
      </c>
      <c r="F21" s="14" t="s">
        <v>115</v>
      </c>
      <c r="G21" s="14" t="s">
        <v>21</v>
      </c>
      <c r="H21" s="15">
        <v>23.76</v>
      </c>
      <c r="I21" s="22" t="s">
        <v>22</v>
      </c>
      <c r="J21" s="22" t="s">
        <v>102</v>
      </c>
      <c r="K21" s="14" t="s">
        <v>116</v>
      </c>
      <c r="L21" s="12"/>
      <c r="M21" s="23"/>
      <c r="N21" s="14" t="s">
        <v>117</v>
      </c>
      <c r="O21" s="14" t="s">
        <v>89</v>
      </c>
      <c r="P21" s="4"/>
      <c r="Q21" s="4"/>
      <c r="R21" s="4"/>
      <c r="S21" s="4"/>
      <c r="T21" s="4"/>
      <c r="U21" s="4"/>
      <c r="V21" s="4"/>
      <c r="W21" s="4"/>
      <c r="X21" s="4"/>
      <c r="Y21" s="4"/>
    </row>
    <row r="22" s="3" customFormat="1" ht="33.75" spans="1:25">
      <c r="A22" s="12" t="s">
        <v>16</v>
      </c>
      <c r="B22" s="13" t="s">
        <v>118</v>
      </c>
      <c r="C22" s="14" t="s">
        <v>119</v>
      </c>
      <c r="D22" s="14"/>
      <c r="E22" s="14" t="s">
        <v>31</v>
      </c>
      <c r="F22" s="14" t="s">
        <v>28</v>
      </c>
      <c r="G22" s="14" t="s">
        <v>21</v>
      </c>
      <c r="H22" s="15">
        <v>19.86</v>
      </c>
      <c r="I22" s="22" t="s">
        <v>22</v>
      </c>
      <c r="J22" s="22" t="s">
        <v>23</v>
      </c>
      <c r="K22" s="14" t="s">
        <v>120</v>
      </c>
      <c r="L22" s="12"/>
      <c r="M22" s="23"/>
      <c r="N22" s="14" t="s">
        <v>121</v>
      </c>
      <c r="O22" s="14" t="s">
        <v>122</v>
      </c>
      <c r="P22" s="4"/>
      <c r="Q22" s="4"/>
      <c r="R22" s="4"/>
      <c r="S22" s="4"/>
      <c r="T22" s="4"/>
      <c r="U22" s="4"/>
      <c r="V22" s="4"/>
      <c r="W22" s="4"/>
      <c r="X22" s="4"/>
      <c r="Y22" s="4"/>
    </row>
    <row r="23" s="3" customFormat="1" ht="78.75" spans="1:25">
      <c r="A23" s="12" t="s">
        <v>16</v>
      </c>
      <c r="B23" s="13" t="s">
        <v>123</v>
      </c>
      <c r="C23" s="14" t="s">
        <v>124</v>
      </c>
      <c r="D23" s="14"/>
      <c r="E23" s="14" t="s">
        <v>38</v>
      </c>
      <c r="F23" s="14" t="s">
        <v>28</v>
      </c>
      <c r="G23" s="14" t="s">
        <v>21</v>
      </c>
      <c r="H23" s="15">
        <v>26.8</v>
      </c>
      <c r="I23" s="22" t="s">
        <v>22</v>
      </c>
      <c r="J23" s="22" t="s">
        <v>23</v>
      </c>
      <c r="K23" s="14" t="s">
        <v>125</v>
      </c>
      <c r="L23" s="12"/>
      <c r="M23" s="24" t="s">
        <v>126</v>
      </c>
      <c r="N23" s="14" t="s">
        <v>127</v>
      </c>
      <c r="O23" s="14" t="s">
        <v>128</v>
      </c>
      <c r="P23" s="4"/>
      <c r="Q23" s="4"/>
      <c r="R23" s="4"/>
      <c r="S23" s="4"/>
      <c r="T23" s="4"/>
      <c r="U23" s="4"/>
      <c r="V23" s="4"/>
      <c r="W23" s="4"/>
      <c r="X23" s="4"/>
      <c r="Y23" s="4"/>
    </row>
    <row r="24" s="3" customFormat="1" ht="33.75" spans="1:25">
      <c r="A24" s="12" t="s">
        <v>16</v>
      </c>
      <c r="B24" s="13" t="s">
        <v>129</v>
      </c>
      <c r="C24" s="14" t="s">
        <v>130</v>
      </c>
      <c r="D24" s="14"/>
      <c r="E24" s="14" t="s">
        <v>31</v>
      </c>
      <c r="F24" s="14" t="s">
        <v>131</v>
      </c>
      <c r="G24" s="14" t="s">
        <v>21</v>
      </c>
      <c r="H24" s="15">
        <v>15.12</v>
      </c>
      <c r="I24" s="22" t="s">
        <v>22</v>
      </c>
      <c r="J24" s="22" t="s">
        <v>23</v>
      </c>
      <c r="K24" s="14" t="s">
        <v>132</v>
      </c>
      <c r="L24" s="12"/>
      <c r="M24" s="23"/>
      <c r="N24" s="14" t="s">
        <v>133</v>
      </c>
      <c r="O24" s="14" t="s">
        <v>134</v>
      </c>
      <c r="P24" s="4"/>
      <c r="Q24" s="4"/>
      <c r="R24" s="4"/>
      <c r="S24" s="4"/>
      <c r="T24" s="4"/>
      <c r="U24" s="4"/>
      <c r="V24" s="4"/>
      <c r="W24" s="4"/>
      <c r="X24" s="4"/>
      <c r="Y24" s="4"/>
    </row>
    <row r="25" s="3" customFormat="1" ht="33.75" spans="1:25">
      <c r="A25" s="12" t="s">
        <v>16</v>
      </c>
      <c r="B25" s="13" t="s">
        <v>135</v>
      </c>
      <c r="C25" s="14" t="s">
        <v>136</v>
      </c>
      <c r="D25" s="14"/>
      <c r="E25" s="14" t="s">
        <v>31</v>
      </c>
      <c r="F25" s="14" t="s">
        <v>137</v>
      </c>
      <c r="G25" s="14" t="s">
        <v>138</v>
      </c>
      <c r="H25" s="15">
        <v>57.48</v>
      </c>
      <c r="I25" s="22" t="s">
        <v>22</v>
      </c>
      <c r="J25" s="22" t="s">
        <v>23</v>
      </c>
      <c r="K25" s="14" t="s">
        <v>139</v>
      </c>
      <c r="L25" s="12"/>
      <c r="M25" s="24" t="s">
        <v>140</v>
      </c>
      <c r="N25" s="14" t="s">
        <v>141</v>
      </c>
      <c r="O25" s="14" t="s">
        <v>142</v>
      </c>
      <c r="P25" s="4"/>
      <c r="Q25" s="4"/>
      <c r="R25" s="4"/>
      <c r="S25" s="4"/>
      <c r="T25" s="4"/>
      <c r="U25" s="4"/>
      <c r="V25" s="4"/>
      <c r="W25" s="4"/>
      <c r="X25" s="4"/>
      <c r="Y25" s="4"/>
    </row>
    <row r="26" s="3" customFormat="1" ht="33.75" spans="1:25">
      <c r="A26" s="12" t="s">
        <v>16</v>
      </c>
      <c r="B26" s="13" t="s">
        <v>143</v>
      </c>
      <c r="C26" s="14" t="s">
        <v>136</v>
      </c>
      <c r="D26" s="14"/>
      <c r="E26" s="14" t="s">
        <v>31</v>
      </c>
      <c r="F26" s="14" t="s">
        <v>144</v>
      </c>
      <c r="G26" s="14" t="s">
        <v>138</v>
      </c>
      <c r="H26" s="15">
        <v>97.72</v>
      </c>
      <c r="I26" s="22" t="s">
        <v>22</v>
      </c>
      <c r="J26" s="22" t="s">
        <v>23</v>
      </c>
      <c r="K26" s="14" t="s">
        <v>139</v>
      </c>
      <c r="L26" s="12"/>
      <c r="M26" s="24" t="s">
        <v>140</v>
      </c>
      <c r="N26" s="14" t="s">
        <v>141</v>
      </c>
      <c r="O26" s="14" t="s">
        <v>142</v>
      </c>
      <c r="P26" s="4"/>
      <c r="Q26" s="4"/>
      <c r="R26" s="4"/>
      <c r="S26" s="4"/>
      <c r="T26" s="4"/>
      <c r="U26" s="4"/>
      <c r="V26" s="4"/>
      <c r="W26" s="4"/>
      <c r="X26" s="4"/>
      <c r="Y26" s="4"/>
    </row>
    <row r="27" s="3" customFormat="1" ht="45" spans="1:25">
      <c r="A27" s="12" t="s">
        <v>16</v>
      </c>
      <c r="B27" s="13" t="s">
        <v>145</v>
      </c>
      <c r="C27" s="14" t="s">
        <v>146</v>
      </c>
      <c r="D27" s="14"/>
      <c r="E27" s="14" t="s">
        <v>19</v>
      </c>
      <c r="F27" s="14" t="s">
        <v>147</v>
      </c>
      <c r="G27" s="14" t="s">
        <v>21</v>
      </c>
      <c r="H27" s="15">
        <v>43.7</v>
      </c>
      <c r="I27" s="22" t="s">
        <v>22</v>
      </c>
      <c r="J27" s="22" t="s">
        <v>23</v>
      </c>
      <c r="K27" s="14" t="s">
        <v>148</v>
      </c>
      <c r="L27" s="12"/>
      <c r="M27" s="23"/>
      <c r="N27" s="14" t="s">
        <v>149</v>
      </c>
      <c r="O27" s="14" t="s">
        <v>150</v>
      </c>
      <c r="P27" s="4"/>
      <c r="Q27" s="4"/>
      <c r="R27" s="4"/>
      <c r="S27" s="4"/>
      <c r="T27" s="4"/>
      <c r="U27" s="4"/>
      <c r="V27" s="4"/>
      <c r="W27" s="4"/>
      <c r="X27" s="4"/>
      <c r="Y27" s="4"/>
    </row>
    <row r="28" s="3" customFormat="1" ht="45" spans="1:25">
      <c r="A28" s="12" t="s">
        <v>16</v>
      </c>
      <c r="B28" s="13" t="s">
        <v>151</v>
      </c>
      <c r="C28" s="14" t="s">
        <v>152</v>
      </c>
      <c r="D28" s="14"/>
      <c r="E28" s="14" t="s">
        <v>19</v>
      </c>
      <c r="F28" s="14" t="s">
        <v>153</v>
      </c>
      <c r="G28" s="14" t="s">
        <v>21</v>
      </c>
      <c r="H28" s="15">
        <v>25.8</v>
      </c>
      <c r="I28" s="22" t="s">
        <v>22</v>
      </c>
      <c r="J28" s="22" t="s">
        <v>23</v>
      </c>
      <c r="K28" s="14" t="s">
        <v>154</v>
      </c>
      <c r="L28" s="12"/>
      <c r="M28" s="24"/>
      <c r="N28" s="14" t="s">
        <v>155</v>
      </c>
      <c r="O28" s="14" t="s">
        <v>156</v>
      </c>
      <c r="P28" s="4"/>
      <c r="Q28" s="4"/>
      <c r="R28" s="4"/>
      <c r="S28" s="4"/>
      <c r="T28" s="4"/>
      <c r="U28" s="4"/>
      <c r="V28" s="4"/>
      <c r="W28" s="4"/>
      <c r="X28" s="4"/>
      <c r="Y28" s="4"/>
    </row>
    <row r="29" s="3" customFormat="1" ht="90" spans="1:25">
      <c r="A29" s="12" t="s">
        <v>16</v>
      </c>
      <c r="B29" s="13" t="s">
        <v>157</v>
      </c>
      <c r="C29" s="14" t="s">
        <v>158</v>
      </c>
      <c r="D29" s="14"/>
      <c r="E29" s="14" t="s">
        <v>31</v>
      </c>
      <c r="F29" s="14" t="s">
        <v>159</v>
      </c>
      <c r="G29" s="14" t="s">
        <v>21</v>
      </c>
      <c r="H29" s="15">
        <v>12.88</v>
      </c>
      <c r="I29" s="22" t="s">
        <v>22</v>
      </c>
      <c r="J29" s="22" t="s">
        <v>23</v>
      </c>
      <c r="K29" s="14" t="s">
        <v>160</v>
      </c>
      <c r="L29" s="12"/>
      <c r="M29" s="24" t="s">
        <v>161</v>
      </c>
      <c r="N29" s="14" t="s">
        <v>88</v>
      </c>
      <c r="O29" s="14" t="s">
        <v>162</v>
      </c>
      <c r="P29" s="4"/>
      <c r="Q29" s="4"/>
      <c r="R29" s="4"/>
      <c r="S29" s="4"/>
      <c r="T29" s="4"/>
      <c r="U29" s="4"/>
      <c r="V29" s="4"/>
      <c r="W29" s="4"/>
      <c r="X29" s="4"/>
      <c r="Y29" s="4"/>
    </row>
    <row r="30" s="3" customFormat="1" ht="56.25" spans="1:25">
      <c r="A30" s="12" t="s">
        <v>16</v>
      </c>
      <c r="B30" s="13" t="s">
        <v>163</v>
      </c>
      <c r="C30" s="14" t="s">
        <v>164</v>
      </c>
      <c r="D30" s="13"/>
      <c r="E30" s="13" t="s">
        <v>19</v>
      </c>
      <c r="F30" s="14" t="s">
        <v>20</v>
      </c>
      <c r="G30" s="14" t="s">
        <v>21</v>
      </c>
      <c r="H30" s="15">
        <v>958.27</v>
      </c>
      <c r="I30" s="22" t="s">
        <v>22</v>
      </c>
      <c r="J30" s="22" t="s">
        <v>23</v>
      </c>
      <c r="K30" s="14" t="s">
        <v>165</v>
      </c>
      <c r="L30" s="12"/>
      <c r="M30" s="24"/>
      <c r="N30" s="14" t="s">
        <v>166</v>
      </c>
      <c r="O30" s="14"/>
      <c r="P30" s="4"/>
      <c r="Q30" s="4"/>
      <c r="R30" s="4"/>
      <c r="S30" s="4"/>
      <c r="T30" s="4"/>
      <c r="U30" s="4"/>
      <c r="V30" s="4"/>
      <c r="W30" s="4"/>
      <c r="X30" s="4"/>
      <c r="Y30" s="4"/>
    </row>
    <row r="31" s="3" customFormat="1" ht="56.25" spans="1:25">
      <c r="A31" s="12" t="s">
        <v>16</v>
      </c>
      <c r="B31" s="13" t="s">
        <v>167</v>
      </c>
      <c r="C31" s="14" t="s">
        <v>164</v>
      </c>
      <c r="D31" s="13"/>
      <c r="E31" s="13" t="s">
        <v>19</v>
      </c>
      <c r="F31" s="14" t="s">
        <v>168</v>
      </c>
      <c r="G31" s="14" t="s">
        <v>21</v>
      </c>
      <c r="H31" s="15">
        <v>3300</v>
      </c>
      <c r="I31" s="22" t="s">
        <v>22</v>
      </c>
      <c r="J31" s="22" t="s">
        <v>23</v>
      </c>
      <c r="K31" s="14" t="s">
        <v>169</v>
      </c>
      <c r="L31" s="12"/>
      <c r="M31" s="24" t="s">
        <v>170</v>
      </c>
      <c r="N31" s="14" t="s">
        <v>171</v>
      </c>
      <c r="O31" s="14"/>
      <c r="P31" s="4"/>
      <c r="Q31" s="4"/>
      <c r="R31" s="4"/>
      <c r="S31" s="4"/>
      <c r="T31" s="4"/>
      <c r="U31" s="4"/>
      <c r="V31" s="4"/>
      <c r="W31" s="4"/>
      <c r="X31" s="4"/>
      <c r="Y31" s="4"/>
    </row>
    <row r="32" s="3" customFormat="1" ht="33.75" spans="1:25">
      <c r="A32" s="12" t="s">
        <v>16</v>
      </c>
      <c r="B32" s="13" t="s">
        <v>172</v>
      </c>
      <c r="C32" s="14" t="s">
        <v>173</v>
      </c>
      <c r="D32" s="14"/>
      <c r="E32" s="14" t="s">
        <v>174</v>
      </c>
      <c r="F32" s="14" t="s">
        <v>175</v>
      </c>
      <c r="G32" s="14" t="s">
        <v>21</v>
      </c>
      <c r="H32" s="15">
        <v>22.88</v>
      </c>
      <c r="I32" s="22" t="s">
        <v>22</v>
      </c>
      <c r="J32" s="22" t="s">
        <v>102</v>
      </c>
      <c r="K32" s="14" t="s">
        <v>176</v>
      </c>
      <c r="L32" s="12"/>
      <c r="M32" s="24"/>
      <c r="N32" s="14" t="s">
        <v>177</v>
      </c>
      <c r="O32" s="14" t="s">
        <v>178</v>
      </c>
      <c r="P32" s="4"/>
      <c r="Q32" s="4"/>
      <c r="R32" s="4"/>
      <c r="S32" s="4"/>
      <c r="T32" s="4"/>
      <c r="U32" s="4"/>
      <c r="V32" s="4"/>
      <c r="W32" s="4"/>
      <c r="X32" s="4"/>
      <c r="Y32" s="4"/>
    </row>
    <row r="33" s="3" customFormat="1" ht="45" spans="1:25">
      <c r="A33" s="12" t="s">
        <v>16</v>
      </c>
      <c r="B33" s="13" t="s">
        <v>179</v>
      </c>
      <c r="C33" s="14" t="s">
        <v>180</v>
      </c>
      <c r="D33" s="14"/>
      <c r="E33" s="14" t="s">
        <v>31</v>
      </c>
      <c r="F33" s="14" t="s">
        <v>181</v>
      </c>
      <c r="G33" s="14" t="s">
        <v>21</v>
      </c>
      <c r="H33" s="15">
        <v>9.72</v>
      </c>
      <c r="I33" s="22" t="s">
        <v>22</v>
      </c>
      <c r="J33" s="22" t="s">
        <v>23</v>
      </c>
      <c r="K33" s="14" t="s">
        <v>182</v>
      </c>
      <c r="L33" s="12"/>
      <c r="M33" s="24"/>
      <c r="N33" s="14" t="s">
        <v>183</v>
      </c>
      <c r="O33" s="14" t="s">
        <v>184</v>
      </c>
      <c r="P33" s="4"/>
      <c r="Q33" s="4"/>
      <c r="R33" s="4"/>
      <c r="S33" s="4"/>
      <c r="T33" s="4"/>
      <c r="U33" s="4"/>
      <c r="V33" s="4"/>
      <c r="W33" s="4"/>
      <c r="X33" s="4"/>
      <c r="Y33" s="4"/>
    </row>
    <row r="34" s="3" customFormat="1" ht="33.75" spans="1:25">
      <c r="A34" s="12" t="s">
        <v>16</v>
      </c>
      <c r="B34" s="13" t="s">
        <v>185</v>
      </c>
      <c r="C34" s="14" t="s">
        <v>180</v>
      </c>
      <c r="D34" s="14"/>
      <c r="E34" s="14" t="s">
        <v>31</v>
      </c>
      <c r="F34" s="14" t="s">
        <v>186</v>
      </c>
      <c r="G34" s="14" t="s">
        <v>21</v>
      </c>
      <c r="H34" s="17">
        <v>47.6</v>
      </c>
      <c r="I34" s="22" t="s">
        <v>22</v>
      </c>
      <c r="J34" s="22" t="s">
        <v>23</v>
      </c>
      <c r="K34" s="14" t="s">
        <v>187</v>
      </c>
      <c r="L34" s="12"/>
      <c r="M34" s="24"/>
      <c r="N34" s="14" t="s">
        <v>188</v>
      </c>
      <c r="O34" s="14"/>
      <c r="P34" s="4"/>
      <c r="Q34" s="4"/>
      <c r="R34" s="4"/>
      <c r="S34" s="4"/>
      <c r="T34" s="4"/>
      <c r="U34" s="4"/>
      <c r="V34" s="4"/>
      <c r="W34" s="4"/>
      <c r="X34" s="4"/>
      <c r="Y34" s="4"/>
    </row>
    <row r="35" s="3" customFormat="1" ht="33.75" spans="1:25">
      <c r="A35" s="12" t="s">
        <v>16</v>
      </c>
      <c r="B35" s="13" t="s">
        <v>189</v>
      </c>
      <c r="C35" s="14" t="s">
        <v>180</v>
      </c>
      <c r="D35" s="14"/>
      <c r="E35" s="14" t="s">
        <v>31</v>
      </c>
      <c r="F35" s="14" t="s">
        <v>190</v>
      </c>
      <c r="G35" s="14" t="s">
        <v>21</v>
      </c>
      <c r="H35" s="17">
        <v>49.83</v>
      </c>
      <c r="I35" s="22" t="s">
        <v>22</v>
      </c>
      <c r="J35" s="22" t="s">
        <v>23</v>
      </c>
      <c r="K35" s="14" t="s">
        <v>191</v>
      </c>
      <c r="L35" s="12"/>
      <c r="M35" s="24"/>
      <c r="N35" s="14" t="s">
        <v>192</v>
      </c>
      <c r="O35" s="14"/>
      <c r="P35" s="4"/>
      <c r="Q35" s="4"/>
      <c r="R35" s="4"/>
      <c r="S35" s="4"/>
      <c r="T35" s="4"/>
      <c r="U35" s="4"/>
      <c r="V35" s="4"/>
      <c r="W35" s="4"/>
      <c r="X35" s="4"/>
      <c r="Y35" s="4"/>
    </row>
    <row r="36" s="3" customFormat="1" ht="45" spans="1:25">
      <c r="A36" s="12" t="s">
        <v>16</v>
      </c>
      <c r="B36" s="13" t="s">
        <v>193</v>
      </c>
      <c r="C36" s="14" t="s">
        <v>180</v>
      </c>
      <c r="D36" s="14"/>
      <c r="E36" s="14" t="s">
        <v>31</v>
      </c>
      <c r="F36" s="14" t="s">
        <v>190</v>
      </c>
      <c r="G36" s="14" t="s">
        <v>21</v>
      </c>
      <c r="H36" s="17">
        <v>49.83</v>
      </c>
      <c r="I36" s="22" t="s">
        <v>22</v>
      </c>
      <c r="J36" s="22" t="s">
        <v>23</v>
      </c>
      <c r="K36" s="14" t="s">
        <v>194</v>
      </c>
      <c r="L36" s="12"/>
      <c r="M36" s="24"/>
      <c r="N36" s="14" t="s">
        <v>192</v>
      </c>
      <c r="O36" s="14"/>
      <c r="P36" s="4"/>
      <c r="Q36" s="4"/>
      <c r="R36" s="4"/>
      <c r="S36" s="4"/>
      <c r="T36" s="4"/>
      <c r="U36" s="4"/>
      <c r="V36" s="4"/>
      <c r="W36" s="4"/>
      <c r="X36" s="4"/>
      <c r="Y36" s="4"/>
    </row>
    <row r="37" s="3" customFormat="1" ht="33.75" spans="1:25">
      <c r="A37" s="12" t="s">
        <v>16</v>
      </c>
      <c r="B37" s="13" t="s">
        <v>195</v>
      </c>
      <c r="C37" s="14" t="s">
        <v>196</v>
      </c>
      <c r="D37" s="14"/>
      <c r="E37" s="14" t="s">
        <v>31</v>
      </c>
      <c r="F37" s="14" t="s">
        <v>197</v>
      </c>
      <c r="G37" s="14" t="s">
        <v>21</v>
      </c>
      <c r="H37" s="15">
        <v>27.02</v>
      </c>
      <c r="I37" s="22" t="s">
        <v>22</v>
      </c>
      <c r="J37" s="22" t="s">
        <v>23</v>
      </c>
      <c r="K37" s="14" t="s">
        <v>187</v>
      </c>
      <c r="L37" s="12"/>
      <c r="M37" s="12"/>
      <c r="N37" s="14" t="s">
        <v>198</v>
      </c>
      <c r="O37" s="14" t="s">
        <v>199</v>
      </c>
      <c r="P37" s="4"/>
      <c r="Q37" s="4"/>
      <c r="R37" s="4"/>
      <c r="S37" s="4"/>
      <c r="T37" s="4"/>
      <c r="U37" s="4"/>
      <c r="V37" s="4"/>
      <c r="W37" s="4"/>
      <c r="X37" s="4"/>
      <c r="Y37" s="4"/>
    </row>
    <row r="38" s="3" customFormat="1" ht="33.75" spans="1:25">
      <c r="A38" s="12" t="s">
        <v>16</v>
      </c>
      <c r="B38" s="18" t="s">
        <v>200</v>
      </c>
      <c r="C38" s="14" t="s">
        <v>196</v>
      </c>
      <c r="D38" s="14"/>
      <c r="E38" s="14" t="s">
        <v>31</v>
      </c>
      <c r="F38" s="14" t="s">
        <v>201</v>
      </c>
      <c r="G38" s="14" t="s">
        <v>21</v>
      </c>
      <c r="H38" s="15">
        <v>36.98</v>
      </c>
      <c r="I38" s="22" t="s">
        <v>22</v>
      </c>
      <c r="J38" s="22" t="s">
        <v>23</v>
      </c>
      <c r="K38" s="14" t="s">
        <v>191</v>
      </c>
      <c r="L38" s="12"/>
      <c r="M38" s="12"/>
      <c r="N38" s="14" t="s">
        <v>202</v>
      </c>
      <c r="O38" s="14"/>
      <c r="P38" s="4"/>
      <c r="Q38" s="4"/>
      <c r="R38" s="4"/>
      <c r="S38" s="4"/>
      <c r="T38" s="4"/>
      <c r="U38" s="4"/>
      <c r="V38" s="4"/>
      <c r="W38" s="4"/>
      <c r="X38" s="4"/>
      <c r="Y38" s="4"/>
    </row>
    <row r="39" s="3" customFormat="1" ht="123.75" spans="1:25">
      <c r="A39" s="12" t="s">
        <v>16</v>
      </c>
      <c r="B39" s="13" t="s">
        <v>203</v>
      </c>
      <c r="C39" s="14" t="s">
        <v>204</v>
      </c>
      <c r="D39" s="14"/>
      <c r="E39" s="14" t="s">
        <v>31</v>
      </c>
      <c r="F39" s="14" t="s">
        <v>205</v>
      </c>
      <c r="G39" s="14" t="s">
        <v>21</v>
      </c>
      <c r="H39" s="19">
        <v>47.95</v>
      </c>
      <c r="I39" s="22" t="s">
        <v>22</v>
      </c>
      <c r="J39" s="22" t="s">
        <v>23</v>
      </c>
      <c r="K39" s="14" t="s">
        <v>206</v>
      </c>
      <c r="L39" s="12"/>
      <c r="M39" s="24" t="s">
        <v>207</v>
      </c>
      <c r="N39" s="14" t="s">
        <v>208</v>
      </c>
      <c r="O39" s="14"/>
      <c r="P39" s="4"/>
      <c r="Q39" s="4"/>
      <c r="R39" s="4"/>
      <c r="S39" s="4"/>
      <c r="T39" s="4"/>
      <c r="U39" s="4"/>
      <c r="V39" s="4"/>
      <c r="W39" s="4"/>
      <c r="X39" s="4"/>
      <c r="Y39" s="4"/>
    </row>
    <row r="40" s="3" customFormat="1" ht="123.75" spans="1:25">
      <c r="A40" s="12" t="s">
        <v>16</v>
      </c>
      <c r="B40" s="13" t="s">
        <v>209</v>
      </c>
      <c r="C40" s="14" t="s">
        <v>204</v>
      </c>
      <c r="D40" s="14"/>
      <c r="E40" s="14" t="s">
        <v>31</v>
      </c>
      <c r="F40" s="14" t="s">
        <v>205</v>
      </c>
      <c r="G40" s="14" t="s">
        <v>21</v>
      </c>
      <c r="H40" s="19">
        <v>47.95</v>
      </c>
      <c r="I40" s="22" t="s">
        <v>22</v>
      </c>
      <c r="J40" s="22" t="s">
        <v>23</v>
      </c>
      <c r="K40" s="14" t="s">
        <v>210</v>
      </c>
      <c r="L40" s="12"/>
      <c r="M40" s="24" t="s">
        <v>207</v>
      </c>
      <c r="N40" s="14" t="s">
        <v>208</v>
      </c>
      <c r="O40" s="14"/>
      <c r="P40" s="4"/>
      <c r="Q40" s="4"/>
      <c r="R40" s="4"/>
      <c r="S40" s="4"/>
      <c r="T40" s="4"/>
      <c r="U40" s="4"/>
      <c r="V40" s="4"/>
      <c r="W40" s="4"/>
      <c r="X40" s="4"/>
      <c r="Y40" s="4"/>
    </row>
    <row r="41" s="3" customFormat="1" ht="90" spans="1:25">
      <c r="A41" s="12" t="s">
        <v>16</v>
      </c>
      <c r="B41" s="13" t="s">
        <v>211</v>
      </c>
      <c r="C41" s="14" t="s">
        <v>212</v>
      </c>
      <c r="D41" s="14"/>
      <c r="E41" s="14" t="s">
        <v>31</v>
      </c>
      <c r="F41" s="14" t="s">
        <v>213</v>
      </c>
      <c r="G41" s="14" t="s">
        <v>21</v>
      </c>
      <c r="H41" s="15">
        <v>14.05</v>
      </c>
      <c r="I41" s="22" t="s">
        <v>22</v>
      </c>
      <c r="J41" s="22" t="s">
        <v>102</v>
      </c>
      <c r="K41" s="14" t="s">
        <v>214</v>
      </c>
      <c r="L41" s="12"/>
      <c r="M41" s="12"/>
      <c r="N41" s="14" t="s">
        <v>215</v>
      </c>
      <c r="O41" s="14" t="s">
        <v>216</v>
      </c>
      <c r="P41" s="4"/>
      <c r="Q41" s="4"/>
      <c r="R41" s="4"/>
      <c r="S41" s="4"/>
      <c r="T41" s="4"/>
      <c r="U41" s="4"/>
      <c r="V41" s="4"/>
      <c r="W41" s="4"/>
      <c r="X41" s="4"/>
      <c r="Y41" s="4"/>
    </row>
    <row r="42" s="3" customFormat="1" ht="33.75" spans="1:25">
      <c r="A42" s="12" t="s">
        <v>16</v>
      </c>
      <c r="B42" s="13" t="s">
        <v>217</v>
      </c>
      <c r="C42" s="14" t="s">
        <v>218</v>
      </c>
      <c r="D42" s="14"/>
      <c r="E42" s="14" t="s">
        <v>31</v>
      </c>
      <c r="F42" s="14" t="s">
        <v>153</v>
      </c>
      <c r="G42" s="14" t="s">
        <v>21</v>
      </c>
      <c r="H42" s="15">
        <v>11.55</v>
      </c>
      <c r="I42" s="22" t="s">
        <v>22</v>
      </c>
      <c r="J42" s="22" t="s">
        <v>102</v>
      </c>
      <c r="K42" s="14" t="s">
        <v>219</v>
      </c>
      <c r="L42" s="12"/>
      <c r="M42" s="12"/>
      <c r="N42" s="14" t="s">
        <v>220</v>
      </c>
      <c r="O42" s="14" t="s">
        <v>35</v>
      </c>
      <c r="P42" s="4"/>
      <c r="Q42" s="4"/>
      <c r="R42" s="4"/>
      <c r="S42" s="4"/>
      <c r="T42" s="4"/>
      <c r="U42" s="4"/>
      <c r="V42" s="4"/>
      <c r="W42" s="4"/>
      <c r="X42" s="4"/>
      <c r="Y42" s="4"/>
    </row>
    <row r="43" s="3" customFormat="1" ht="33.75" spans="1:25">
      <c r="A43" s="12" t="s">
        <v>16</v>
      </c>
      <c r="B43" s="13" t="s">
        <v>221</v>
      </c>
      <c r="C43" s="14" t="s">
        <v>222</v>
      </c>
      <c r="D43" s="14"/>
      <c r="E43" s="14" t="s">
        <v>223</v>
      </c>
      <c r="F43" s="14" t="s">
        <v>224</v>
      </c>
      <c r="G43" s="14" t="s">
        <v>21</v>
      </c>
      <c r="H43" s="15">
        <v>5.8</v>
      </c>
      <c r="I43" s="22" t="s">
        <v>22</v>
      </c>
      <c r="J43" s="22" t="s">
        <v>23</v>
      </c>
      <c r="K43" s="14" t="s">
        <v>225</v>
      </c>
      <c r="L43" s="12"/>
      <c r="M43" s="12"/>
      <c r="N43" s="14" t="s">
        <v>226</v>
      </c>
      <c r="O43" s="14" t="s">
        <v>227</v>
      </c>
      <c r="P43" s="4"/>
      <c r="Q43" s="4"/>
      <c r="R43" s="4"/>
      <c r="S43" s="4"/>
      <c r="T43" s="4"/>
      <c r="U43" s="4"/>
      <c r="V43" s="4"/>
      <c r="W43" s="4"/>
      <c r="X43" s="4"/>
      <c r="Y43" s="4"/>
    </row>
    <row r="44" s="3" customFormat="1" ht="33.75" spans="1:25">
      <c r="A44" s="12" t="s">
        <v>16</v>
      </c>
      <c r="B44" s="13" t="s">
        <v>228</v>
      </c>
      <c r="C44" s="14" t="s">
        <v>222</v>
      </c>
      <c r="D44" s="14"/>
      <c r="E44" s="14" t="s">
        <v>223</v>
      </c>
      <c r="F44" s="14" t="s">
        <v>229</v>
      </c>
      <c r="G44" s="14" t="s">
        <v>21</v>
      </c>
      <c r="H44" s="15">
        <v>50.4</v>
      </c>
      <c r="I44" s="22" t="s">
        <v>22</v>
      </c>
      <c r="J44" s="22" t="s">
        <v>23</v>
      </c>
      <c r="K44" s="14" t="s">
        <v>60</v>
      </c>
      <c r="L44" s="12"/>
      <c r="M44" s="12"/>
      <c r="N44" s="14" t="s">
        <v>230</v>
      </c>
      <c r="O44" s="14" t="s">
        <v>231</v>
      </c>
      <c r="P44" s="4"/>
      <c r="Q44" s="4"/>
      <c r="R44" s="4"/>
      <c r="S44" s="4"/>
      <c r="T44" s="4"/>
      <c r="U44" s="4"/>
      <c r="V44" s="4"/>
      <c r="W44" s="4"/>
      <c r="X44" s="4"/>
      <c r="Y44" s="4"/>
    </row>
    <row r="45" s="3" customFormat="1" ht="33.75" spans="1:25">
      <c r="A45" s="12" t="s">
        <v>16</v>
      </c>
      <c r="B45" s="13" t="s">
        <v>232</v>
      </c>
      <c r="C45" s="14" t="s">
        <v>233</v>
      </c>
      <c r="D45" s="14"/>
      <c r="E45" s="14" t="s">
        <v>38</v>
      </c>
      <c r="F45" s="14" t="s">
        <v>234</v>
      </c>
      <c r="G45" s="14" t="s">
        <v>21</v>
      </c>
      <c r="H45" s="15">
        <v>4860</v>
      </c>
      <c r="I45" s="22" t="s">
        <v>22</v>
      </c>
      <c r="J45" s="22" t="s">
        <v>67</v>
      </c>
      <c r="K45" s="14" t="s">
        <v>235</v>
      </c>
      <c r="L45" s="12"/>
      <c r="M45" s="12"/>
      <c r="N45" s="14" t="s">
        <v>127</v>
      </c>
      <c r="O45" s="14" t="s">
        <v>236</v>
      </c>
      <c r="P45" s="4"/>
      <c r="Q45" s="4"/>
      <c r="R45" s="4"/>
      <c r="S45" s="4"/>
      <c r="T45" s="4"/>
      <c r="U45" s="4"/>
      <c r="V45" s="4"/>
      <c r="W45" s="4"/>
      <c r="X45" s="4"/>
      <c r="Y45" s="4"/>
    </row>
    <row r="46" s="3" customFormat="1" ht="33.75" spans="1:25">
      <c r="A46" s="12" t="s">
        <v>16</v>
      </c>
      <c r="B46" s="13" t="s">
        <v>237</v>
      </c>
      <c r="C46" s="14" t="s">
        <v>238</v>
      </c>
      <c r="D46" s="14"/>
      <c r="E46" s="14" t="s">
        <v>19</v>
      </c>
      <c r="F46" s="14" t="s">
        <v>20</v>
      </c>
      <c r="G46" s="14" t="s">
        <v>138</v>
      </c>
      <c r="H46" s="15">
        <v>15.53</v>
      </c>
      <c r="I46" s="22" t="s">
        <v>22</v>
      </c>
      <c r="J46" s="22" t="s">
        <v>23</v>
      </c>
      <c r="K46" s="14" t="s">
        <v>214</v>
      </c>
      <c r="L46" s="12"/>
      <c r="M46" s="12"/>
      <c r="N46" s="14" t="s">
        <v>239</v>
      </c>
      <c r="O46" s="14"/>
      <c r="P46" s="4"/>
      <c r="Q46" s="4"/>
      <c r="R46" s="4"/>
      <c r="S46" s="4"/>
      <c r="T46" s="4"/>
      <c r="U46" s="4"/>
      <c r="V46" s="4"/>
      <c r="W46" s="4"/>
      <c r="X46" s="4"/>
      <c r="Y46" s="4"/>
    </row>
    <row r="47" s="3" customFormat="1" ht="33.75" spans="1:25">
      <c r="A47" s="12" t="s">
        <v>16</v>
      </c>
      <c r="B47" s="13" t="s">
        <v>240</v>
      </c>
      <c r="C47" s="14" t="s">
        <v>238</v>
      </c>
      <c r="D47" s="14"/>
      <c r="E47" s="14" t="s">
        <v>19</v>
      </c>
      <c r="F47" s="14" t="s">
        <v>241</v>
      </c>
      <c r="G47" s="14" t="s">
        <v>138</v>
      </c>
      <c r="H47" s="15">
        <v>21.18</v>
      </c>
      <c r="I47" s="22" t="s">
        <v>22</v>
      </c>
      <c r="J47" s="22" t="s">
        <v>23</v>
      </c>
      <c r="K47" s="14" t="s">
        <v>214</v>
      </c>
      <c r="L47" s="12"/>
      <c r="M47" s="12"/>
      <c r="N47" s="14" t="s">
        <v>239</v>
      </c>
      <c r="O47" s="14"/>
      <c r="P47" s="4"/>
      <c r="Q47" s="4"/>
      <c r="R47" s="4"/>
      <c r="S47" s="4"/>
      <c r="T47" s="4"/>
      <c r="U47" s="4"/>
      <c r="V47" s="4"/>
      <c r="W47" s="4"/>
      <c r="X47" s="4"/>
      <c r="Y47" s="4"/>
    </row>
    <row r="48" s="3" customFormat="1" ht="33.75" spans="1:25">
      <c r="A48" s="12" t="s">
        <v>16</v>
      </c>
      <c r="B48" s="13" t="s">
        <v>242</v>
      </c>
      <c r="C48" s="14" t="s">
        <v>238</v>
      </c>
      <c r="D48" s="14"/>
      <c r="E48" s="14" t="s">
        <v>19</v>
      </c>
      <c r="F48" s="14" t="s">
        <v>159</v>
      </c>
      <c r="G48" s="14" t="s">
        <v>138</v>
      </c>
      <c r="H48" s="15">
        <v>36</v>
      </c>
      <c r="I48" s="22" t="s">
        <v>22</v>
      </c>
      <c r="J48" s="22" t="s">
        <v>23</v>
      </c>
      <c r="K48" s="14" t="s">
        <v>214</v>
      </c>
      <c r="L48" s="12"/>
      <c r="M48" s="12"/>
      <c r="N48" s="14" t="s">
        <v>239</v>
      </c>
      <c r="O48" s="14"/>
      <c r="P48" s="4"/>
      <c r="Q48" s="4"/>
      <c r="R48" s="4"/>
      <c r="S48" s="4"/>
      <c r="T48" s="4"/>
      <c r="U48" s="4"/>
      <c r="V48" s="4"/>
      <c r="W48" s="4"/>
      <c r="X48" s="4"/>
      <c r="Y48" s="4"/>
    </row>
    <row r="49" s="3" customFormat="1" ht="213.75" spans="1:25">
      <c r="A49" s="12" t="s">
        <v>16</v>
      </c>
      <c r="B49" s="13" t="s">
        <v>243</v>
      </c>
      <c r="C49" s="14" t="s">
        <v>244</v>
      </c>
      <c r="D49" s="14"/>
      <c r="E49" s="14" t="s">
        <v>38</v>
      </c>
      <c r="F49" s="14" t="s">
        <v>245</v>
      </c>
      <c r="G49" s="14" t="s">
        <v>138</v>
      </c>
      <c r="H49" s="15">
        <v>980</v>
      </c>
      <c r="I49" s="22" t="s">
        <v>22</v>
      </c>
      <c r="J49" s="22" t="s">
        <v>23</v>
      </c>
      <c r="K49" s="14" t="s">
        <v>214</v>
      </c>
      <c r="L49" s="12"/>
      <c r="M49" s="12" t="s">
        <v>246</v>
      </c>
      <c r="N49" s="14" t="s">
        <v>50</v>
      </c>
      <c r="O49" s="14"/>
      <c r="P49" s="4"/>
      <c r="Q49" s="4"/>
      <c r="R49" s="4"/>
      <c r="S49" s="4"/>
      <c r="T49" s="4"/>
      <c r="U49" s="4"/>
      <c r="V49" s="4"/>
      <c r="W49" s="4"/>
      <c r="X49" s="4"/>
      <c r="Y49" s="4"/>
    </row>
    <row r="50" s="3" customFormat="1" ht="60" spans="1:25">
      <c r="A50" s="9" t="s">
        <v>247</v>
      </c>
      <c r="B50" s="20" t="s">
        <v>248</v>
      </c>
      <c r="C50" s="9" t="s">
        <v>249</v>
      </c>
      <c r="D50" s="9"/>
      <c r="E50" s="9" t="s">
        <v>38</v>
      </c>
      <c r="F50" s="9" t="s">
        <v>250</v>
      </c>
      <c r="G50" s="9" t="s">
        <v>54</v>
      </c>
      <c r="H50" s="10">
        <v>0.13</v>
      </c>
      <c r="I50" s="11" t="s">
        <v>22</v>
      </c>
      <c r="J50" s="11" t="s">
        <v>23</v>
      </c>
      <c r="K50" s="9" t="s">
        <v>251</v>
      </c>
      <c r="L50" s="9"/>
      <c r="M50" s="26" t="s">
        <v>252</v>
      </c>
      <c r="N50" s="9">
        <v>1</v>
      </c>
      <c r="O50" s="9"/>
      <c r="P50" s="4"/>
      <c r="Q50" s="4"/>
      <c r="R50" s="4"/>
      <c r="S50" s="4"/>
      <c r="T50" s="4"/>
      <c r="U50" s="4"/>
      <c r="V50" s="4"/>
      <c r="W50" s="4"/>
      <c r="X50" s="4"/>
      <c r="Y50" s="4"/>
    </row>
    <row r="51" s="3" customFormat="1" ht="60" spans="1:25">
      <c r="A51" s="9" t="s">
        <v>247</v>
      </c>
      <c r="B51" s="20" t="s">
        <v>253</v>
      </c>
      <c r="C51" s="9" t="s">
        <v>249</v>
      </c>
      <c r="D51" s="9"/>
      <c r="E51" s="9" t="s">
        <v>38</v>
      </c>
      <c r="F51" s="9" t="s">
        <v>254</v>
      </c>
      <c r="G51" s="9" t="s">
        <v>54</v>
      </c>
      <c r="H51" s="10">
        <v>0.16</v>
      </c>
      <c r="I51" s="11" t="s">
        <v>22</v>
      </c>
      <c r="J51" s="11" t="s">
        <v>23</v>
      </c>
      <c r="K51" s="9" t="s">
        <v>251</v>
      </c>
      <c r="L51" s="9"/>
      <c r="M51" s="26" t="s">
        <v>252</v>
      </c>
      <c r="N51" s="9">
        <v>1</v>
      </c>
      <c r="O51" s="9"/>
      <c r="P51" s="4"/>
      <c r="Q51" s="4"/>
      <c r="R51" s="4"/>
      <c r="S51" s="4"/>
      <c r="T51" s="4"/>
      <c r="U51" s="4"/>
      <c r="V51" s="4"/>
      <c r="W51" s="4"/>
      <c r="X51" s="4"/>
      <c r="Y51" s="4"/>
    </row>
    <row r="52" s="3" customFormat="1" ht="60" spans="1:25">
      <c r="A52" s="9" t="s">
        <v>247</v>
      </c>
      <c r="B52" s="20" t="s">
        <v>255</v>
      </c>
      <c r="C52" s="9" t="s">
        <v>249</v>
      </c>
      <c r="D52" s="9"/>
      <c r="E52" s="9" t="s">
        <v>38</v>
      </c>
      <c r="F52" s="9" t="s">
        <v>256</v>
      </c>
      <c r="G52" s="9" t="s">
        <v>21</v>
      </c>
      <c r="H52" s="10">
        <v>29.9</v>
      </c>
      <c r="I52" s="11" t="s">
        <v>22</v>
      </c>
      <c r="J52" s="11" t="s">
        <v>23</v>
      </c>
      <c r="K52" s="9" t="s">
        <v>257</v>
      </c>
      <c r="L52" s="9"/>
      <c r="M52" s="26" t="s">
        <v>252</v>
      </c>
      <c r="N52" s="9" t="s">
        <v>258</v>
      </c>
      <c r="O52" s="9"/>
      <c r="P52" s="4"/>
      <c r="Q52" s="4"/>
      <c r="R52" s="4"/>
      <c r="S52" s="4"/>
      <c r="T52" s="4"/>
      <c r="U52" s="4"/>
      <c r="V52" s="4"/>
      <c r="W52" s="4"/>
      <c r="X52" s="4"/>
      <c r="Y52" s="4"/>
    </row>
    <row r="53" s="3" customFormat="1" ht="60" spans="1:25">
      <c r="A53" s="9" t="s">
        <v>247</v>
      </c>
      <c r="B53" s="20" t="s">
        <v>259</v>
      </c>
      <c r="C53" s="9" t="s">
        <v>249</v>
      </c>
      <c r="D53" s="9"/>
      <c r="E53" s="9" t="s">
        <v>38</v>
      </c>
      <c r="F53" s="9" t="s">
        <v>256</v>
      </c>
      <c r="G53" s="9" t="s">
        <v>54</v>
      </c>
      <c r="H53" s="10">
        <v>29.6</v>
      </c>
      <c r="I53" s="11" t="s">
        <v>22</v>
      </c>
      <c r="J53" s="11" t="s">
        <v>23</v>
      </c>
      <c r="K53" s="9" t="s">
        <v>260</v>
      </c>
      <c r="L53" s="9"/>
      <c r="M53" s="26" t="s">
        <v>252</v>
      </c>
      <c r="N53" s="9" t="s">
        <v>261</v>
      </c>
      <c r="O53" s="9"/>
      <c r="P53" s="4"/>
      <c r="Q53" s="4"/>
      <c r="R53" s="4"/>
      <c r="S53" s="4"/>
      <c r="T53" s="4"/>
      <c r="U53" s="4"/>
      <c r="V53" s="4"/>
      <c r="W53" s="4"/>
      <c r="X53" s="4"/>
      <c r="Y53" s="4"/>
    </row>
    <row r="54" s="4" customFormat="1" ht="60" spans="1:15">
      <c r="A54" s="9" t="s">
        <v>247</v>
      </c>
      <c r="B54" s="20" t="s">
        <v>262</v>
      </c>
      <c r="C54" s="9" t="s">
        <v>249</v>
      </c>
      <c r="D54" s="9"/>
      <c r="E54" s="9" t="s">
        <v>38</v>
      </c>
      <c r="F54" s="9" t="s">
        <v>256</v>
      </c>
      <c r="G54" s="9" t="s">
        <v>54</v>
      </c>
      <c r="H54" s="10">
        <v>61</v>
      </c>
      <c r="I54" s="11" t="s">
        <v>22</v>
      </c>
      <c r="J54" s="11" t="s">
        <v>23</v>
      </c>
      <c r="K54" s="9" t="s">
        <v>263</v>
      </c>
      <c r="L54" s="9"/>
      <c r="M54" s="26" t="s">
        <v>252</v>
      </c>
      <c r="N54" s="9" t="s">
        <v>261</v>
      </c>
      <c r="O54" s="9"/>
    </row>
    <row r="55" s="4" customFormat="1" ht="60" spans="1:15">
      <c r="A55" s="9" t="s">
        <v>247</v>
      </c>
      <c r="B55" s="20" t="s">
        <v>264</v>
      </c>
      <c r="C55" s="9" t="s">
        <v>249</v>
      </c>
      <c r="D55" s="9"/>
      <c r="E55" s="9" t="s">
        <v>38</v>
      </c>
      <c r="F55" s="9" t="s">
        <v>256</v>
      </c>
      <c r="G55" s="9" t="s">
        <v>21</v>
      </c>
      <c r="H55" s="10">
        <v>14</v>
      </c>
      <c r="I55" s="11" t="s">
        <v>22</v>
      </c>
      <c r="J55" s="11" t="s">
        <v>23</v>
      </c>
      <c r="K55" s="9" t="s">
        <v>265</v>
      </c>
      <c r="L55" s="9"/>
      <c r="M55" s="26" t="s">
        <v>252</v>
      </c>
      <c r="N55" s="9" t="s">
        <v>258</v>
      </c>
      <c r="O55" s="9"/>
    </row>
    <row r="56" s="4" customFormat="1" ht="60" spans="1:15">
      <c r="A56" s="9" t="s">
        <v>247</v>
      </c>
      <c r="B56" s="20" t="s">
        <v>266</v>
      </c>
      <c r="C56" s="9" t="s">
        <v>249</v>
      </c>
      <c r="D56" s="9"/>
      <c r="E56" s="9" t="s">
        <v>38</v>
      </c>
      <c r="F56" s="9" t="s">
        <v>256</v>
      </c>
      <c r="G56" s="9" t="s">
        <v>21</v>
      </c>
      <c r="H56" s="10">
        <v>36</v>
      </c>
      <c r="I56" s="11" t="s">
        <v>22</v>
      </c>
      <c r="J56" s="11" t="s">
        <v>23</v>
      </c>
      <c r="K56" s="9" t="s">
        <v>267</v>
      </c>
      <c r="L56" s="9"/>
      <c r="M56" s="26" t="s">
        <v>252</v>
      </c>
      <c r="N56" s="9" t="s">
        <v>258</v>
      </c>
      <c r="O56" s="9"/>
    </row>
    <row r="57" s="4" customFormat="1" ht="60" spans="1:15">
      <c r="A57" s="9" t="s">
        <v>247</v>
      </c>
      <c r="B57" s="20" t="s">
        <v>268</v>
      </c>
      <c r="C57" s="9" t="s">
        <v>249</v>
      </c>
      <c r="D57" s="9"/>
      <c r="E57" s="9" t="s">
        <v>38</v>
      </c>
      <c r="F57" s="9" t="s">
        <v>269</v>
      </c>
      <c r="G57" s="9" t="s">
        <v>54</v>
      </c>
      <c r="H57" s="10">
        <v>25</v>
      </c>
      <c r="I57" s="11" t="s">
        <v>22</v>
      </c>
      <c r="J57" s="11" t="s">
        <v>23</v>
      </c>
      <c r="K57" s="9" t="s">
        <v>270</v>
      </c>
      <c r="L57" s="9"/>
      <c r="M57" s="26" t="s">
        <v>252</v>
      </c>
      <c r="N57" s="9" t="s">
        <v>271</v>
      </c>
      <c r="O57" s="9" t="s">
        <v>272</v>
      </c>
    </row>
    <row r="58" s="4" customFormat="1" ht="60" spans="1:15">
      <c r="A58" s="9" t="s">
        <v>247</v>
      </c>
      <c r="B58" s="20" t="s">
        <v>273</v>
      </c>
      <c r="C58" s="9" t="s">
        <v>249</v>
      </c>
      <c r="D58" s="9"/>
      <c r="E58" s="9" t="s">
        <v>38</v>
      </c>
      <c r="F58" s="9" t="s">
        <v>269</v>
      </c>
      <c r="G58" s="9" t="s">
        <v>54</v>
      </c>
      <c r="H58" s="10">
        <v>39.8</v>
      </c>
      <c r="I58" s="11" t="s">
        <v>22</v>
      </c>
      <c r="J58" s="11" t="s">
        <v>23</v>
      </c>
      <c r="K58" s="9" t="s">
        <v>274</v>
      </c>
      <c r="L58" s="9"/>
      <c r="M58" s="26" t="s">
        <v>252</v>
      </c>
      <c r="N58" s="9" t="s">
        <v>271</v>
      </c>
      <c r="O58" s="9"/>
    </row>
    <row r="59" s="4" customFormat="1" ht="36" spans="1:15">
      <c r="A59" s="9" t="s">
        <v>247</v>
      </c>
      <c r="B59" s="20" t="s">
        <v>275</v>
      </c>
      <c r="C59" s="9" t="s">
        <v>276</v>
      </c>
      <c r="D59" s="9"/>
      <c r="E59" s="9" t="s">
        <v>38</v>
      </c>
      <c r="F59" s="9" t="s">
        <v>28</v>
      </c>
      <c r="G59" s="9" t="s">
        <v>21</v>
      </c>
      <c r="H59" s="10">
        <v>28</v>
      </c>
      <c r="I59" s="11" t="s">
        <v>22</v>
      </c>
      <c r="J59" s="11" t="s">
        <v>23</v>
      </c>
      <c r="K59" s="9" t="s">
        <v>277</v>
      </c>
      <c r="L59" s="9"/>
      <c r="M59" s="9"/>
      <c r="N59" s="9" t="s">
        <v>127</v>
      </c>
      <c r="O59" s="9"/>
    </row>
    <row r="60" s="4" customFormat="1" ht="36" spans="1:15">
      <c r="A60" s="9" t="s">
        <v>247</v>
      </c>
      <c r="B60" s="20" t="s">
        <v>278</v>
      </c>
      <c r="C60" s="9" t="s">
        <v>279</v>
      </c>
      <c r="D60" s="9"/>
      <c r="E60" s="9" t="s">
        <v>38</v>
      </c>
      <c r="F60" s="9" t="s">
        <v>280</v>
      </c>
      <c r="G60" s="9" t="s">
        <v>21</v>
      </c>
      <c r="H60" s="10">
        <v>17.5</v>
      </c>
      <c r="I60" s="11" t="s">
        <v>22</v>
      </c>
      <c r="J60" s="11" t="s">
        <v>23</v>
      </c>
      <c r="K60" s="9" t="s">
        <v>281</v>
      </c>
      <c r="L60" s="9"/>
      <c r="M60" s="9"/>
      <c r="N60" s="9" t="s">
        <v>282</v>
      </c>
      <c r="O60" s="9"/>
    </row>
    <row r="61" s="4" customFormat="1" ht="36" spans="1:15">
      <c r="A61" s="9" t="s">
        <v>247</v>
      </c>
      <c r="B61" s="20" t="s">
        <v>283</v>
      </c>
      <c r="C61" s="9" t="s">
        <v>279</v>
      </c>
      <c r="D61" s="9"/>
      <c r="E61" s="9" t="s">
        <v>38</v>
      </c>
      <c r="F61" s="9" t="s">
        <v>280</v>
      </c>
      <c r="G61" s="9" t="s">
        <v>54</v>
      </c>
      <c r="H61" s="10">
        <v>25.03</v>
      </c>
      <c r="I61" s="11" t="s">
        <v>22</v>
      </c>
      <c r="J61" s="11" t="s">
        <v>23</v>
      </c>
      <c r="K61" s="9" t="s">
        <v>284</v>
      </c>
      <c r="L61" s="9"/>
      <c r="M61" s="9"/>
      <c r="N61" s="9" t="s">
        <v>285</v>
      </c>
      <c r="O61" s="9"/>
    </row>
    <row r="62" s="4" customFormat="1" ht="36" spans="1:15">
      <c r="A62" s="9" t="s">
        <v>247</v>
      </c>
      <c r="B62" s="20" t="s">
        <v>286</v>
      </c>
      <c r="C62" s="9" t="s">
        <v>276</v>
      </c>
      <c r="D62" s="9"/>
      <c r="E62" s="9" t="s">
        <v>38</v>
      </c>
      <c r="F62" s="9" t="s">
        <v>287</v>
      </c>
      <c r="G62" s="9" t="s">
        <v>21</v>
      </c>
      <c r="H62" s="10">
        <v>179.8</v>
      </c>
      <c r="I62" s="11" t="s">
        <v>22</v>
      </c>
      <c r="J62" s="11" t="s">
        <v>23</v>
      </c>
      <c r="K62" s="9" t="s">
        <v>288</v>
      </c>
      <c r="L62" s="9"/>
      <c r="M62" s="9"/>
      <c r="N62" s="9" t="s">
        <v>289</v>
      </c>
      <c r="O62" s="9"/>
    </row>
    <row r="63" s="4" customFormat="1" ht="60" spans="1:15">
      <c r="A63" s="9" t="s">
        <v>247</v>
      </c>
      <c r="B63" s="20" t="s">
        <v>290</v>
      </c>
      <c r="C63" s="9" t="s">
        <v>291</v>
      </c>
      <c r="D63" s="9"/>
      <c r="E63" s="9" t="s">
        <v>38</v>
      </c>
      <c r="F63" s="9" t="s">
        <v>115</v>
      </c>
      <c r="G63" s="9" t="s">
        <v>138</v>
      </c>
      <c r="H63" s="10">
        <v>13.6</v>
      </c>
      <c r="I63" s="11" t="s">
        <v>22</v>
      </c>
      <c r="J63" s="11" t="s">
        <v>23</v>
      </c>
      <c r="K63" s="9" t="s">
        <v>292</v>
      </c>
      <c r="L63" s="9"/>
      <c r="M63" s="9" t="s">
        <v>293</v>
      </c>
      <c r="N63" s="9" t="s">
        <v>294</v>
      </c>
      <c r="O63" s="9"/>
    </row>
    <row r="64" s="4" customFormat="1" ht="60" spans="1:15">
      <c r="A64" s="9" t="s">
        <v>247</v>
      </c>
      <c r="B64" s="20" t="s">
        <v>295</v>
      </c>
      <c r="C64" s="9" t="s">
        <v>291</v>
      </c>
      <c r="D64" s="9"/>
      <c r="E64" s="9" t="s">
        <v>38</v>
      </c>
      <c r="F64" s="9" t="s">
        <v>92</v>
      </c>
      <c r="G64" s="9" t="s">
        <v>138</v>
      </c>
      <c r="H64" s="10">
        <v>30</v>
      </c>
      <c r="I64" s="11" t="s">
        <v>22</v>
      </c>
      <c r="J64" s="11" t="s">
        <v>23</v>
      </c>
      <c r="K64" s="9" t="s">
        <v>292</v>
      </c>
      <c r="L64" s="9"/>
      <c r="M64" s="9" t="s">
        <v>296</v>
      </c>
      <c r="N64" s="9" t="s">
        <v>297</v>
      </c>
      <c r="O64" s="9"/>
    </row>
    <row r="65" s="3" customFormat="1" ht="60" spans="1:15">
      <c r="A65" s="9" t="s">
        <v>247</v>
      </c>
      <c r="B65" s="20" t="s">
        <v>298</v>
      </c>
      <c r="C65" s="9" t="s">
        <v>291</v>
      </c>
      <c r="D65" s="9"/>
      <c r="E65" s="9" t="s">
        <v>38</v>
      </c>
      <c r="F65" s="9" t="s">
        <v>115</v>
      </c>
      <c r="G65" s="9" t="s">
        <v>138</v>
      </c>
      <c r="H65" s="10">
        <v>9.58</v>
      </c>
      <c r="I65" s="11" t="s">
        <v>22</v>
      </c>
      <c r="J65" s="11" t="s">
        <v>23</v>
      </c>
      <c r="K65" s="9" t="s">
        <v>299</v>
      </c>
      <c r="L65" s="9"/>
      <c r="M65" s="9" t="s">
        <v>300</v>
      </c>
      <c r="N65" s="9" t="s">
        <v>294</v>
      </c>
      <c r="O65" s="9"/>
    </row>
    <row r="66" s="3" customFormat="1" ht="60" spans="1:15">
      <c r="A66" s="9" t="s">
        <v>247</v>
      </c>
      <c r="B66" s="20" t="s">
        <v>301</v>
      </c>
      <c r="C66" s="9" t="s">
        <v>291</v>
      </c>
      <c r="D66" s="9"/>
      <c r="E66" s="9" t="s">
        <v>38</v>
      </c>
      <c r="F66" s="9" t="s">
        <v>115</v>
      </c>
      <c r="G66" s="9" t="s">
        <v>54</v>
      </c>
      <c r="H66" s="10">
        <v>5.21</v>
      </c>
      <c r="I66" s="11" t="s">
        <v>22</v>
      </c>
      <c r="J66" s="11" t="s">
        <v>23</v>
      </c>
      <c r="K66" s="9" t="s">
        <v>302</v>
      </c>
      <c r="L66" s="9"/>
      <c r="M66" s="9" t="s">
        <v>303</v>
      </c>
      <c r="N66" s="9" t="s">
        <v>304</v>
      </c>
      <c r="O66" s="9"/>
    </row>
    <row r="67" s="3" customFormat="1" ht="60" spans="1:15">
      <c r="A67" s="9" t="s">
        <v>247</v>
      </c>
      <c r="B67" s="20" t="s">
        <v>305</v>
      </c>
      <c r="C67" s="9" t="s">
        <v>291</v>
      </c>
      <c r="D67" s="9"/>
      <c r="E67" s="9" t="s">
        <v>38</v>
      </c>
      <c r="F67" s="9" t="s">
        <v>92</v>
      </c>
      <c r="G67" s="9" t="s">
        <v>54</v>
      </c>
      <c r="H67" s="10">
        <v>8.87</v>
      </c>
      <c r="I67" s="11" t="s">
        <v>22</v>
      </c>
      <c r="J67" s="11" t="s">
        <v>23</v>
      </c>
      <c r="K67" s="9" t="s">
        <v>302</v>
      </c>
      <c r="L67" s="9"/>
      <c r="M67" s="9" t="s">
        <v>306</v>
      </c>
      <c r="N67" s="9" t="s">
        <v>307</v>
      </c>
      <c r="O67" s="9"/>
    </row>
    <row r="68" s="3" customFormat="1" ht="60" spans="1:15">
      <c r="A68" s="9" t="s">
        <v>247</v>
      </c>
      <c r="B68" s="20" t="s">
        <v>308</v>
      </c>
      <c r="C68" s="9" t="s">
        <v>291</v>
      </c>
      <c r="D68" s="9"/>
      <c r="E68" s="9" t="s">
        <v>38</v>
      </c>
      <c r="F68" s="9" t="s">
        <v>92</v>
      </c>
      <c r="G68" s="9" t="s">
        <v>138</v>
      </c>
      <c r="H68" s="10">
        <v>19.86</v>
      </c>
      <c r="I68" s="11" t="s">
        <v>22</v>
      </c>
      <c r="J68" s="11" t="s">
        <v>23</v>
      </c>
      <c r="K68" s="9" t="s">
        <v>309</v>
      </c>
      <c r="L68" s="32"/>
      <c r="M68" s="9" t="s">
        <v>310</v>
      </c>
      <c r="N68" s="9" t="s">
        <v>297</v>
      </c>
      <c r="O68" s="33"/>
    </row>
    <row r="69" s="3" customFormat="1" ht="84" spans="1:15">
      <c r="A69" s="9" t="s">
        <v>247</v>
      </c>
      <c r="B69" s="20" t="s">
        <v>311</v>
      </c>
      <c r="C69" s="9" t="s">
        <v>312</v>
      </c>
      <c r="D69" s="9"/>
      <c r="E69" s="9" t="s">
        <v>38</v>
      </c>
      <c r="F69" s="9" t="s">
        <v>153</v>
      </c>
      <c r="G69" s="9" t="s">
        <v>21</v>
      </c>
      <c r="H69" s="10">
        <v>250.9</v>
      </c>
      <c r="I69" s="11" t="s">
        <v>22</v>
      </c>
      <c r="J69" s="11" t="s">
        <v>23</v>
      </c>
      <c r="K69" s="9" t="s">
        <v>313</v>
      </c>
      <c r="L69" s="32"/>
      <c r="M69" s="9" t="s">
        <v>314</v>
      </c>
      <c r="N69" s="9" t="s">
        <v>315</v>
      </c>
      <c r="O69" s="33"/>
    </row>
    <row r="70" s="3" customFormat="1" ht="84" spans="1:15">
      <c r="A70" s="9" t="s">
        <v>247</v>
      </c>
      <c r="B70" s="20" t="s">
        <v>316</v>
      </c>
      <c r="C70" s="9" t="s">
        <v>317</v>
      </c>
      <c r="D70" s="9"/>
      <c r="E70" s="9" t="s">
        <v>38</v>
      </c>
      <c r="F70" s="9" t="s">
        <v>241</v>
      </c>
      <c r="G70" s="9" t="s">
        <v>21</v>
      </c>
      <c r="H70" s="10">
        <v>1.07</v>
      </c>
      <c r="I70" s="11" t="s">
        <v>22</v>
      </c>
      <c r="J70" s="11" t="s">
        <v>23</v>
      </c>
      <c r="K70" s="9" t="s">
        <v>318</v>
      </c>
      <c r="L70" s="9"/>
      <c r="M70" s="9" t="s">
        <v>126</v>
      </c>
      <c r="N70" s="9">
        <v>1</v>
      </c>
      <c r="O70" s="9"/>
    </row>
    <row r="71" s="3" customFormat="1" ht="48" spans="1:15">
      <c r="A71" s="9" t="s">
        <v>247</v>
      </c>
      <c r="B71" s="20" t="s">
        <v>319</v>
      </c>
      <c r="C71" s="9" t="s">
        <v>320</v>
      </c>
      <c r="D71" s="9"/>
      <c r="E71" s="9" t="s">
        <v>38</v>
      </c>
      <c r="F71" s="9" t="s">
        <v>28</v>
      </c>
      <c r="G71" s="9" t="s">
        <v>21</v>
      </c>
      <c r="H71" s="10">
        <v>23.61</v>
      </c>
      <c r="I71" s="11" t="s">
        <v>22</v>
      </c>
      <c r="J71" s="11" t="s">
        <v>23</v>
      </c>
      <c r="K71" s="9" t="s">
        <v>321</v>
      </c>
      <c r="L71" s="9"/>
      <c r="M71" s="9"/>
      <c r="N71" s="9" t="s">
        <v>322</v>
      </c>
      <c r="O71" s="9"/>
    </row>
    <row r="72" s="3" customFormat="1" ht="24" spans="1:15">
      <c r="A72" s="9" t="s">
        <v>247</v>
      </c>
      <c r="B72" s="20" t="s">
        <v>323</v>
      </c>
      <c r="C72" s="9" t="s">
        <v>320</v>
      </c>
      <c r="D72" s="9"/>
      <c r="E72" s="9" t="s">
        <v>38</v>
      </c>
      <c r="F72" s="9" t="s">
        <v>28</v>
      </c>
      <c r="G72" s="9" t="s">
        <v>54</v>
      </c>
      <c r="H72" s="10">
        <v>17.82</v>
      </c>
      <c r="I72" s="11" t="s">
        <v>22</v>
      </c>
      <c r="J72" s="11" t="s">
        <v>23</v>
      </c>
      <c r="K72" s="9" t="s">
        <v>324</v>
      </c>
      <c r="L72" s="9"/>
      <c r="M72" s="9"/>
      <c r="N72" s="9" t="s">
        <v>325</v>
      </c>
      <c r="O72" s="9"/>
    </row>
    <row r="73" s="3" customFormat="1" ht="36" spans="1:15">
      <c r="A73" s="9" t="s">
        <v>247</v>
      </c>
      <c r="B73" s="20" t="s">
        <v>326</v>
      </c>
      <c r="C73" s="9" t="s">
        <v>327</v>
      </c>
      <c r="D73" s="9"/>
      <c r="E73" s="9" t="s">
        <v>38</v>
      </c>
      <c r="F73" s="9" t="s">
        <v>328</v>
      </c>
      <c r="G73" s="9" t="s">
        <v>54</v>
      </c>
      <c r="H73" s="10">
        <v>2.79</v>
      </c>
      <c r="I73" s="11" t="s">
        <v>22</v>
      </c>
      <c r="J73" s="11" t="s">
        <v>67</v>
      </c>
      <c r="K73" s="9" t="s">
        <v>329</v>
      </c>
      <c r="L73" s="9"/>
      <c r="M73" s="9"/>
      <c r="N73" s="9">
        <v>1</v>
      </c>
      <c r="O73" s="9"/>
    </row>
    <row r="74" s="3" customFormat="1" ht="24" spans="1:15">
      <c r="A74" s="9" t="s">
        <v>247</v>
      </c>
      <c r="B74" s="20" t="s">
        <v>330</v>
      </c>
      <c r="C74" s="9" t="s">
        <v>331</v>
      </c>
      <c r="D74" s="9"/>
      <c r="E74" s="9" t="s">
        <v>38</v>
      </c>
      <c r="F74" s="9" t="s">
        <v>332</v>
      </c>
      <c r="G74" s="9" t="s">
        <v>21</v>
      </c>
      <c r="H74" s="10">
        <v>30</v>
      </c>
      <c r="I74" s="11" t="s">
        <v>22</v>
      </c>
      <c r="J74" s="11" t="s">
        <v>67</v>
      </c>
      <c r="K74" s="9" t="s">
        <v>333</v>
      </c>
      <c r="L74" s="9"/>
      <c r="M74" s="9"/>
      <c r="N74" s="9">
        <v>10</v>
      </c>
      <c r="O74" s="9"/>
    </row>
    <row r="75" s="3" customFormat="1" ht="96" spans="1:15">
      <c r="A75" s="9" t="s">
        <v>247</v>
      </c>
      <c r="B75" s="9" t="s">
        <v>334</v>
      </c>
      <c r="C75" s="9" t="s">
        <v>335</v>
      </c>
      <c r="D75" s="9"/>
      <c r="E75" s="9" t="s">
        <v>38</v>
      </c>
      <c r="F75" s="9" t="s">
        <v>336</v>
      </c>
      <c r="G75" s="9" t="s">
        <v>54</v>
      </c>
      <c r="H75" s="10">
        <v>76</v>
      </c>
      <c r="I75" s="9" t="s">
        <v>22</v>
      </c>
      <c r="J75" s="9" t="s">
        <v>23</v>
      </c>
      <c r="K75" s="9" t="s">
        <v>235</v>
      </c>
      <c r="L75" s="9"/>
      <c r="M75" s="9" t="s">
        <v>337</v>
      </c>
      <c r="N75" s="9" t="s">
        <v>338</v>
      </c>
      <c r="O75" s="9"/>
    </row>
    <row r="76" s="3" customFormat="1" ht="48" spans="1:15">
      <c r="A76" s="9" t="s">
        <v>247</v>
      </c>
      <c r="B76" s="9" t="s">
        <v>339</v>
      </c>
      <c r="C76" s="9" t="s">
        <v>340</v>
      </c>
      <c r="D76" s="9"/>
      <c r="E76" s="9" t="s">
        <v>31</v>
      </c>
      <c r="F76" s="9" t="s">
        <v>341</v>
      </c>
      <c r="G76" s="9" t="s">
        <v>21</v>
      </c>
      <c r="H76" s="10">
        <v>119.89</v>
      </c>
      <c r="I76" s="9" t="s">
        <v>22</v>
      </c>
      <c r="J76" s="9" t="s">
        <v>23</v>
      </c>
      <c r="K76" s="9" t="s">
        <v>342</v>
      </c>
      <c r="L76" s="9"/>
      <c r="M76" s="9"/>
      <c r="N76" s="9" t="s">
        <v>343</v>
      </c>
      <c r="O76" s="9"/>
    </row>
    <row r="77" s="3" customFormat="1" ht="36" spans="1:15">
      <c r="A77" s="9" t="s">
        <v>247</v>
      </c>
      <c r="B77" s="20" t="s">
        <v>344</v>
      </c>
      <c r="C77" s="9" t="s">
        <v>320</v>
      </c>
      <c r="D77" s="9"/>
      <c r="E77" s="9" t="s">
        <v>38</v>
      </c>
      <c r="F77" s="9" t="s">
        <v>28</v>
      </c>
      <c r="G77" s="9" t="s">
        <v>138</v>
      </c>
      <c r="H77" s="10">
        <v>17.8</v>
      </c>
      <c r="I77" s="9" t="s">
        <v>22</v>
      </c>
      <c r="J77" s="9" t="s">
        <v>23</v>
      </c>
      <c r="K77" s="9" t="s">
        <v>345</v>
      </c>
      <c r="L77" s="9"/>
      <c r="M77" s="9"/>
      <c r="N77" s="9" t="s">
        <v>346</v>
      </c>
      <c r="O77" s="9"/>
    </row>
    <row r="78" s="3" customFormat="1" ht="48" spans="1:25">
      <c r="A78" s="9">
        <v>529</v>
      </c>
      <c r="B78" s="10" t="s">
        <v>347</v>
      </c>
      <c r="C78" s="9" t="s">
        <v>348</v>
      </c>
      <c r="D78" s="9"/>
      <c r="E78" s="27" t="s">
        <v>38</v>
      </c>
      <c r="F78" s="9" t="s">
        <v>349</v>
      </c>
      <c r="G78" s="9" t="s">
        <v>54</v>
      </c>
      <c r="H78" s="10">
        <v>105</v>
      </c>
      <c r="I78" s="11" t="s">
        <v>22</v>
      </c>
      <c r="J78" s="11" t="s">
        <v>23</v>
      </c>
      <c r="K78" s="9" t="s">
        <v>350</v>
      </c>
      <c r="L78" s="9"/>
      <c r="M78" s="27" t="s">
        <v>351</v>
      </c>
      <c r="N78" s="9" t="s">
        <v>352</v>
      </c>
      <c r="O78" s="9"/>
      <c r="P78" s="4"/>
      <c r="Q78" s="4"/>
      <c r="R78" s="4"/>
      <c r="S78" s="4"/>
      <c r="T78" s="4"/>
      <c r="U78" s="4"/>
      <c r="V78" s="4"/>
      <c r="W78" s="4"/>
      <c r="X78" s="4"/>
      <c r="Y78" s="4"/>
    </row>
    <row r="79" s="3" customFormat="1" ht="24" spans="1:25">
      <c r="A79" s="9">
        <v>530</v>
      </c>
      <c r="B79" s="28" t="s">
        <v>353</v>
      </c>
      <c r="C79" s="28" t="s">
        <v>354</v>
      </c>
      <c r="D79" s="9"/>
      <c r="E79" s="27" t="s">
        <v>355</v>
      </c>
      <c r="F79" s="21">
        <v>0.02</v>
      </c>
      <c r="G79" s="9" t="s">
        <v>54</v>
      </c>
      <c r="H79" s="10">
        <v>29.8</v>
      </c>
      <c r="I79" s="11" t="s">
        <v>22</v>
      </c>
      <c r="J79" s="11" t="s">
        <v>23</v>
      </c>
      <c r="K79" s="9" t="s">
        <v>356</v>
      </c>
      <c r="L79" s="9"/>
      <c r="M79" s="27"/>
      <c r="N79" s="9" t="s">
        <v>357</v>
      </c>
      <c r="O79" s="9"/>
      <c r="P79" s="4"/>
      <c r="Q79" s="4"/>
      <c r="R79" s="4"/>
      <c r="S79" s="4"/>
      <c r="T79" s="4"/>
      <c r="U79" s="4"/>
      <c r="V79" s="4"/>
      <c r="W79" s="4"/>
      <c r="X79" s="4"/>
      <c r="Y79" s="4"/>
    </row>
    <row r="80" s="3" customFormat="1" ht="144" spans="1:15">
      <c r="A80" s="9">
        <v>531</v>
      </c>
      <c r="B80" s="29" t="s">
        <v>358</v>
      </c>
      <c r="C80" s="29" t="s">
        <v>359</v>
      </c>
      <c r="D80" s="9"/>
      <c r="E80" s="9" t="s">
        <v>31</v>
      </c>
      <c r="F80" s="10" t="s">
        <v>92</v>
      </c>
      <c r="G80" s="9" t="s">
        <v>21</v>
      </c>
      <c r="H80" s="10">
        <v>96.72</v>
      </c>
      <c r="I80" s="11" t="s">
        <v>22</v>
      </c>
      <c r="J80" s="11" t="s">
        <v>23</v>
      </c>
      <c r="K80" s="9" t="s">
        <v>360</v>
      </c>
      <c r="L80" s="9"/>
      <c r="M80" s="9" t="s">
        <v>361</v>
      </c>
      <c r="N80" s="9" t="s">
        <v>362</v>
      </c>
      <c r="O80" s="9"/>
    </row>
    <row r="81" s="3" customFormat="1" ht="24" spans="1:15">
      <c r="A81" s="9">
        <v>535</v>
      </c>
      <c r="B81" s="29" t="s">
        <v>363</v>
      </c>
      <c r="C81" s="29" t="s">
        <v>364</v>
      </c>
      <c r="D81" s="9"/>
      <c r="E81" s="9" t="s">
        <v>31</v>
      </c>
      <c r="F81" s="10" t="s">
        <v>365</v>
      </c>
      <c r="G81" s="9" t="s">
        <v>21</v>
      </c>
      <c r="H81" s="10">
        <f>28*4.875</f>
        <v>136.5</v>
      </c>
      <c r="I81" s="11" t="s">
        <v>22</v>
      </c>
      <c r="J81" s="11" t="s">
        <v>23</v>
      </c>
      <c r="K81" s="9" t="s">
        <v>366</v>
      </c>
      <c r="L81" s="9"/>
      <c r="M81" s="9" t="s">
        <v>367</v>
      </c>
      <c r="N81" s="9" t="s">
        <v>368</v>
      </c>
      <c r="O81" s="9"/>
    </row>
    <row r="82" s="3" customFormat="1" ht="24" spans="1:15">
      <c r="A82" s="9">
        <v>535</v>
      </c>
      <c r="B82" s="29" t="s">
        <v>369</v>
      </c>
      <c r="C82" s="29" t="s">
        <v>364</v>
      </c>
      <c r="D82" s="9"/>
      <c r="E82" s="9" t="s">
        <v>31</v>
      </c>
      <c r="F82" s="10" t="s">
        <v>115</v>
      </c>
      <c r="G82" s="9" t="s">
        <v>21</v>
      </c>
      <c r="H82" s="10">
        <f>28*8.2875</f>
        <v>232.05</v>
      </c>
      <c r="I82" s="11" t="s">
        <v>22</v>
      </c>
      <c r="J82" s="11" t="s">
        <v>23</v>
      </c>
      <c r="K82" s="9" t="s">
        <v>366</v>
      </c>
      <c r="L82" s="9"/>
      <c r="M82" s="9" t="s">
        <v>367</v>
      </c>
      <c r="N82" s="9" t="s">
        <v>370</v>
      </c>
      <c r="O82" s="9"/>
    </row>
    <row r="83" s="3" customFormat="1" ht="24" spans="1:15">
      <c r="A83" s="9">
        <v>535</v>
      </c>
      <c r="B83" s="9" t="s">
        <v>371</v>
      </c>
      <c r="C83" s="10" t="s">
        <v>372</v>
      </c>
      <c r="D83" s="9"/>
      <c r="E83" s="9" t="s">
        <v>31</v>
      </c>
      <c r="F83" s="10" t="s">
        <v>205</v>
      </c>
      <c r="G83" s="9" t="s">
        <v>21</v>
      </c>
      <c r="H83" s="10">
        <v>52.16</v>
      </c>
      <c r="I83" s="11" t="s">
        <v>22</v>
      </c>
      <c r="J83" s="11" t="s">
        <v>23</v>
      </c>
      <c r="K83" s="9" t="s">
        <v>366</v>
      </c>
      <c r="L83" s="9"/>
      <c r="M83" s="9"/>
      <c r="N83" s="9" t="s">
        <v>373</v>
      </c>
      <c r="O83" s="9"/>
    </row>
    <row r="84" s="3" customFormat="1" ht="24" spans="1:15">
      <c r="A84" s="9">
        <v>535</v>
      </c>
      <c r="B84" s="9" t="s">
        <v>374</v>
      </c>
      <c r="C84" s="10" t="s">
        <v>372</v>
      </c>
      <c r="D84" s="9"/>
      <c r="E84" s="9" t="s">
        <v>31</v>
      </c>
      <c r="F84" s="10" t="s">
        <v>168</v>
      </c>
      <c r="G84" s="9" t="s">
        <v>21</v>
      </c>
      <c r="H84" s="10">
        <v>101.73</v>
      </c>
      <c r="I84" s="11" t="s">
        <v>22</v>
      </c>
      <c r="J84" s="11" t="s">
        <v>23</v>
      </c>
      <c r="K84" s="9" t="s">
        <v>366</v>
      </c>
      <c r="L84" s="9"/>
      <c r="M84" s="9"/>
      <c r="N84" s="9" t="s">
        <v>375</v>
      </c>
      <c r="O84" s="9"/>
    </row>
    <row r="85" s="3" customFormat="1" ht="96" spans="1:15">
      <c r="A85" s="9">
        <v>537</v>
      </c>
      <c r="B85" s="9" t="s">
        <v>376</v>
      </c>
      <c r="C85" s="10" t="s">
        <v>377</v>
      </c>
      <c r="D85" s="9"/>
      <c r="E85" s="9" t="s">
        <v>38</v>
      </c>
      <c r="F85" s="10" t="s">
        <v>168</v>
      </c>
      <c r="G85" s="9" t="s">
        <v>21</v>
      </c>
      <c r="H85" s="10">
        <v>690</v>
      </c>
      <c r="I85" s="11" t="s">
        <v>22</v>
      </c>
      <c r="J85" s="11" t="s">
        <v>23</v>
      </c>
      <c r="K85" s="9" t="s">
        <v>378</v>
      </c>
      <c r="L85" s="9"/>
      <c r="M85" s="9" t="s">
        <v>379</v>
      </c>
      <c r="N85" s="9" t="s">
        <v>380</v>
      </c>
      <c r="O85" s="9"/>
    </row>
    <row r="86" s="3" customFormat="1" ht="96" spans="1:15">
      <c r="A86" s="9">
        <v>537</v>
      </c>
      <c r="B86" s="9" t="s">
        <v>381</v>
      </c>
      <c r="C86" s="9" t="s">
        <v>382</v>
      </c>
      <c r="D86" s="9"/>
      <c r="E86" s="9" t="s">
        <v>80</v>
      </c>
      <c r="F86" s="9" t="s">
        <v>383</v>
      </c>
      <c r="G86" s="9" t="s">
        <v>40</v>
      </c>
      <c r="H86" s="10">
        <v>41</v>
      </c>
      <c r="I86" s="11" t="s">
        <v>22</v>
      </c>
      <c r="J86" s="11" t="s">
        <v>23</v>
      </c>
      <c r="K86" s="9" t="s">
        <v>378</v>
      </c>
      <c r="L86" s="9"/>
      <c r="M86" s="9" t="s">
        <v>384</v>
      </c>
      <c r="N86" s="9" t="s">
        <v>385</v>
      </c>
      <c r="O86" s="9" t="s">
        <v>386</v>
      </c>
    </row>
    <row r="87" s="3" customFormat="1" ht="96" spans="1:15">
      <c r="A87" s="9">
        <v>537</v>
      </c>
      <c r="B87" s="9" t="s">
        <v>387</v>
      </c>
      <c r="C87" s="9" t="s">
        <v>382</v>
      </c>
      <c r="D87" s="9"/>
      <c r="E87" s="9" t="s">
        <v>80</v>
      </c>
      <c r="F87" s="9" t="s">
        <v>388</v>
      </c>
      <c r="G87" s="9" t="s">
        <v>40</v>
      </c>
      <c r="H87" s="10">
        <v>63.83</v>
      </c>
      <c r="I87" s="11" t="s">
        <v>22</v>
      </c>
      <c r="J87" s="11" t="s">
        <v>23</v>
      </c>
      <c r="K87" s="9" t="s">
        <v>378</v>
      </c>
      <c r="L87" s="9"/>
      <c r="M87" s="9" t="s">
        <v>384</v>
      </c>
      <c r="N87" s="9" t="s">
        <v>389</v>
      </c>
      <c r="O87" s="9" t="s">
        <v>386</v>
      </c>
    </row>
    <row r="88" s="3" customFormat="1" ht="48" spans="1:15">
      <c r="A88" s="9">
        <v>538</v>
      </c>
      <c r="B88" s="9" t="s">
        <v>390</v>
      </c>
      <c r="C88" s="10" t="s">
        <v>391</v>
      </c>
      <c r="D88" s="9"/>
      <c r="E88" s="9" t="s">
        <v>80</v>
      </c>
      <c r="F88" s="10" t="s">
        <v>59</v>
      </c>
      <c r="G88" s="9" t="s">
        <v>21</v>
      </c>
      <c r="H88" s="10">
        <v>300</v>
      </c>
      <c r="I88" s="11" t="s">
        <v>22</v>
      </c>
      <c r="J88" s="11" t="s">
        <v>23</v>
      </c>
      <c r="K88" s="9" t="s">
        <v>392</v>
      </c>
      <c r="L88" s="9"/>
      <c r="M88" s="9" t="s">
        <v>61</v>
      </c>
      <c r="N88" s="10" t="s">
        <v>393</v>
      </c>
      <c r="O88" s="9"/>
    </row>
    <row r="89" s="3" customFormat="1" ht="48" spans="1:15">
      <c r="A89" s="9">
        <v>538</v>
      </c>
      <c r="B89" s="9" t="s">
        <v>394</v>
      </c>
      <c r="C89" s="10" t="s">
        <v>395</v>
      </c>
      <c r="D89" s="9"/>
      <c r="E89" s="9" t="s">
        <v>38</v>
      </c>
      <c r="F89" s="10" t="s">
        <v>396</v>
      </c>
      <c r="G89" s="9" t="s">
        <v>21</v>
      </c>
      <c r="H89" s="10">
        <v>1635</v>
      </c>
      <c r="I89" s="11" t="s">
        <v>22</v>
      </c>
      <c r="J89" s="11" t="s">
        <v>23</v>
      </c>
      <c r="K89" s="9" t="s">
        <v>392</v>
      </c>
      <c r="L89" s="9"/>
      <c r="M89" s="9" t="s">
        <v>397</v>
      </c>
      <c r="N89" s="9" t="s">
        <v>398</v>
      </c>
      <c r="O89" s="9" t="s">
        <v>386</v>
      </c>
    </row>
    <row r="90" s="3" customFormat="1" ht="24" spans="1:15">
      <c r="A90" s="9">
        <v>538</v>
      </c>
      <c r="B90" s="9" t="s">
        <v>399</v>
      </c>
      <c r="C90" s="10" t="s">
        <v>400</v>
      </c>
      <c r="D90" s="9"/>
      <c r="E90" s="9" t="s">
        <v>31</v>
      </c>
      <c r="F90" s="10" t="s">
        <v>115</v>
      </c>
      <c r="G90" s="9" t="s">
        <v>21</v>
      </c>
      <c r="H90" s="10">
        <v>71.53</v>
      </c>
      <c r="I90" s="11" t="s">
        <v>22</v>
      </c>
      <c r="J90" s="11" t="s">
        <v>23</v>
      </c>
      <c r="K90" s="9" t="s">
        <v>392</v>
      </c>
      <c r="L90" s="9"/>
      <c r="M90" s="9"/>
      <c r="N90" s="9" t="s">
        <v>370</v>
      </c>
      <c r="O90" s="9"/>
    </row>
    <row r="91" s="3" customFormat="1" ht="132" spans="1:15">
      <c r="A91" s="9">
        <v>538</v>
      </c>
      <c r="B91" s="9" t="s">
        <v>401</v>
      </c>
      <c r="C91" s="10" t="s">
        <v>402</v>
      </c>
      <c r="D91" s="9"/>
      <c r="E91" s="9" t="s">
        <v>80</v>
      </c>
      <c r="F91" s="10" t="s">
        <v>403</v>
      </c>
      <c r="G91" s="9" t="s">
        <v>40</v>
      </c>
      <c r="H91" s="10">
        <v>32.8</v>
      </c>
      <c r="I91" s="11" t="s">
        <v>22</v>
      </c>
      <c r="J91" s="11" t="s">
        <v>23</v>
      </c>
      <c r="K91" s="9" t="s">
        <v>392</v>
      </c>
      <c r="L91" s="9"/>
      <c r="M91" s="9" t="s">
        <v>404</v>
      </c>
      <c r="N91" s="10" t="s">
        <v>405</v>
      </c>
      <c r="O91" s="9" t="s">
        <v>386</v>
      </c>
    </row>
    <row r="92" s="3" customFormat="1" ht="36" spans="1:15">
      <c r="A92" s="9">
        <v>538</v>
      </c>
      <c r="B92" s="9" t="s">
        <v>406</v>
      </c>
      <c r="C92" s="10" t="s">
        <v>407</v>
      </c>
      <c r="D92" s="9"/>
      <c r="E92" s="9" t="s">
        <v>31</v>
      </c>
      <c r="F92" s="10" t="s">
        <v>365</v>
      </c>
      <c r="G92" s="9" t="s">
        <v>21</v>
      </c>
      <c r="H92" s="10">
        <v>42.86</v>
      </c>
      <c r="I92" s="11" t="s">
        <v>22</v>
      </c>
      <c r="J92" s="11" t="s">
        <v>23</v>
      </c>
      <c r="K92" s="9" t="s">
        <v>392</v>
      </c>
      <c r="L92" s="9"/>
      <c r="M92" s="9" t="s">
        <v>408</v>
      </c>
      <c r="N92" s="9" t="s">
        <v>409</v>
      </c>
      <c r="O92" s="9" t="s">
        <v>410</v>
      </c>
    </row>
    <row r="93" s="3" customFormat="1" ht="36" spans="1:15">
      <c r="A93" s="9">
        <v>538</v>
      </c>
      <c r="B93" s="9" t="s">
        <v>411</v>
      </c>
      <c r="C93" s="10" t="s">
        <v>407</v>
      </c>
      <c r="D93" s="9"/>
      <c r="E93" s="9" t="s">
        <v>31</v>
      </c>
      <c r="F93" s="10" t="s">
        <v>365</v>
      </c>
      <c r="G93" s="9" t="s">
        <v>21</v>
      </c>
      <c r="H93" s="10">
        <v>304.24</v>
      </c>
      <c r="I93" s="11" t="s">
        <v>22</v>
      </c>
      <c r="J93" s="11" t="s">
        <v>23</v>
      </c>
      <c r="K93" s="9" t="s">
        <v>392</v>
      </c>
      <c r="L93" s="9"/>
      <c r="M93" s="9" t="s">
        <v>408</v>
      </c>
      <c r="N93" s="9" t="s">
        <v>412</v>
      </c>
      <c r="O93" s="9" t="s">
        <v>410</v>
      </c>
    </row>
    <row r="94" s="3" customFormat="1" ht="72" spans="1:15">
      <c r="A94" s="9">
        <v>538</v>
      </c>
      <c r="B94" s="9" t="s">
        <v>413</v>
      </c>
      <c r="C94" s="10" t="s">
        <v>414</v>
      </c>
      <c r="D94" s="9"/>
      <c r="E94" s="9" t="s">
        <v>38</v>
      </c>
      <c r="F94" s="10" t="s">
        <v>415</v>
      </c>
      <c r="G94" s="9" t="s">
        <v>138</v>
      </c>
      <c r="H94" s="10">
        <v>540</v>
      </c>
      <c r="I94" s="11" t="s">
        <v>22</v>
      </c>
      <c r="J94" s="11" t="s">
        <v>23</v>
      </c>
      <c r="K94" s="9" t="s">
        <v>392</v>
      </c>
      <c r="L94" s="9"/>
      <c r="M94" s="9" t="s">
        <v>416</v>
      </c>
      <c r="N94" s="10" t="s">
        <v>417</v>
      </c>
      <c r="O94" s="9" t="s">
        <v>418</v>
      </c>
    </row>
    <row r="95" s="3" customFormat="1" ht="60" spans="1:15">
      <c r="A95" s="9">
        <v>538</v>
      </c>
      <c r="B95" s="9" t="s">
        <v>419</v>
      </c>
      <c r="C95" s="10" t="s">
        <v>414</v>
      </c>
      <c r="D95" s="9"/>
      <c r="E95" s="9" t="s">
        <v>38</v>
      </c>
      <c r="F95" s="10" t="s">
        <v>420</v>
      </c>
      <c r="G95" s="9" t="s">
        <v>138</v>
      </c>
      <c r="H95" s="10">
        <v>254.7</v>
      </c>
      <c r="I95" s="11" t="s">
        <v>22</v>
      </c>
      <c r="J95" s="11" t="s">
        <v>23</v>
      </c>
      <c r="K95" s="9" t="s">
        <v>392</v>
      </c>
      <c r="L95" s="9"/>
      <c r="M95" s="9" t="s">
        <v>416</v>
      </c>
      <c r="N95" s="10" t="s">
        <v>421</v>
      </c>
      <c r="O95" s="9" t="s">
        <v>418</v>
      </c>
    </row>
    <row r="96" s="3" customFormat="1" ht="48" spans="1:15">
      <c r="A96" s="9">
        <v>541</v>
      </c>
      <c r="B96" s="9" t="s">
        <v>422</v>
      </c>
      <c r="C96" s="10" t="s">
        <v>46</v>
      </c>
      <c r="D96" s="9"/>
      <c r="E96" s="9" t="s">
        <v>423</v>
      </c>
      <c r="F96" s="10" t="s">
        <v>424</v>
      </c>
      <c r="G96" s="9" t="s">
        <v>21</v>
      </c>
      <c r="H96" s="10">
        <v>81</v>
      </c>
      <c r="I96" s="11" t="s">
        <v>22</v>
      </c>
      <c r="J96" s="11" t="s">
        <v>23</v>
      </c>
      <c r="K96" s="9" t="s">
        <v>425</v>
      </c>
      <c r="L96" s="9"/>
      <c r="M96" s="9"/>
      <c r="N96" s="9" t="s">
        <v>426</v>
      </c>
      <c r="O96" s="9"/>
    </row>
    <row r="97" s="3" customFormat="1" ht="36" spans="1:15">
      <c r="A97" s="9">
        <v>543</v>
      </c>
      <c r="B97" s="9" t="s">
        <v>427</v>
      </c>
      <c r="C97" s="10" t="s">
        <v>428</v>
      </c>
      <c r="D97" s="9"/>
      <c r="E97" s="9" t="s">
        <v>38</v>
      </c>
      <c r="F97" s="10" t="s">
        <v>429</v>
      </c>
      <c r="G97" s="9" t="s">
        <v>138</v>
      </c>
      <c r="H97" s="10">
        <v>398</v>
      </c>
      <c r="I97" s="11" t="s">
        <v>22</v>
      </c>
      <c r="J97" s="11" t="s">
        <v>23</v>
      </c>
      <c r="K97" s="9" t="s">
        <v>430</v>
      </c>
      <c r="L97" s="9"/>
      <c r="M97" s="9" t="s">
        <v>431</v>
      </c>
      <c r="N97" s="9" t="s">
        <v>432</v>
      </c>
      <c r="O97" s="9"/>
    </row>
    <row r="98" s="3" customFormat="1" ht="36" spans="1:15">
      <c r="A98" s="9">
        <v>543</v>
      </c>
      <c r="B98" s="9" t="s">
        <v>433</v>
      </c>
      <c r="C98" s="10" t="s">
        <v>434</v>
      </c>
      <c r="D98" s="9"/>
      <c r="E98" s="9" t="s">
        <v>80</v>
      </c>
      <c r="F98" s="10" t="s">
        <v>435</v>
      </c>
      <c r="G98" s="9" t="s">
        <v>138</v>
      </c>
      <c r="H98" s="10">
        <v>219.93</v>
      </c>
      <c r="I98" s="11" t="s">
        <v>22</v>
      </c>
      <c r="J98" s="11" t="s">
        <v>23</v>
      </c>
      <c r="K98" s="9" t="s">
        <v>430</v>
      </c>
      <c r="L98" s="9"/>
      <c r="M98" s="9"/>
      <c r="N98" s="9" t="s">
        <v>436</v>
      </c>
      <c r="O98" s="9"/>
    </row>
    <row r="99" s="3" customFormat="1" ht="24" spans="1:15">
      <c r="A99" s="9">
        <v>544</v>
      </c>
      <c r="B99" s="9" t="s">
        <v>437</v>
      </c>
      <c r="C99" s="10" t="s">
        <v>438</v>
      </c>
      <c r="D99" s="9"/>
      <c r="E99" s="9" t="s">
        <v>439</v>
      </c>
      <c r="F99" s="10" t="s">
        <v>440</v>
      </c>
      <c r="G99" s="9" t="s">
        <v>21</v>
      </c>
      <c r="H99" s="10">
        <v>35.61</v>
      </c>
      <c r="I99" s="9" t="s">
        <v>441</v>
      </c>
      <c r="J99" s="9" t="s">
        <v>102</v>
      </c>
      <c r="K99" s="9" t="s">
        <v>442</v>
      </c>
      <c r="L99" s="9"/>
      <c r="M99" s="9"/>
      <c r="N99" s="9" t="s">
        <v>443</v>
      </c>
      <c r="O99" s="9"/>
    </row>
    <row r="100" s="3" customFormat="1" ht="36" spans="1:15">
      <c r="A100" s="9">
        <v>546</v>
      </c>
      <c r="B100" s="9" t="s">
        <v>444</v>
      </c>
      <c r="C100" s="10" t="s">
        <v>445</v>
      </c>
      <c r="D100" s="9" t="s">
        <v>446</v>
      </c>
      <c r="E100" s="9" t="s">
        <v>31</v>
      </c>
      <c r="F100" s="10" t="s">
        <v>447</v>
      </c>
      <c r="G100" s="9" t="s">
        <v>21</v>
      </c>
      <c r="H100" s="10">
        <v>66.25</v>
      </c>
      <c r="I100" s="9" t="s">
        <v>22</v>
      </c>
      <c r="J100" s="9" t="s">
        <v>23</v>
      </c>
      <c r="K100" s="9" t="s">
        <v>214</v>
      </c>
      <c r="L100" s="9"/>
      <c r="M100" s="9" t="s">
        <v>448</v>
      </c>
      <c r="N100" s="9" t="s">
        <v>449</v>
      </c>
      <c r="O100" s="9"/>
    </row>
    <row r="101" s="3" customFormat="1" ht="24" spans="1:15">
      <c r="A101" s="9">
        <v>549</v>
      </c>
      <c r="B101" s="9" t="s">
        <v>450</v>
      </c>
      <c r="C101" s="10" t="s">
        <v>451</v>
      </c>
      <c r="D101" s="9"/>
      <c r="E101" s="9" t="s">
        <v>38</v>
      </c>
      <c r="F101" s="10" t="s">
        <v>452</v>
      </c>
      <c r="G101" s="9" t="s">
        <v>138</v>
      </c>
      <c r="H101" s="10">
        <v>292</v>
      </c>
      <c r="I101" s="9" t="s">
        <v>22</v>
      </c>
      <c r="J101" s="9" t="s">
        <v>102</v>
      </c>
      <c r="K101" s="9" t="s">
        <v>160</v>
      </c>
      <c r="L101" s="9"/>
      <c r="M101" s="9"/>
      <c r="N101" s="10" t="s">
        <v>453</v>
      </c>
      <c r="O101" s="9"/>
    </row>
    <row r="102" s="3" customFormat="1" ht="24" spans="1:15">
      <c r="A102" s="9">
        <v>549</v>
      </c>
      <c r="B102" s="9" t="s">
        <v>454</v>
      </c>
      <c r="C102" s="10" t="s">
        <v>455</v>
      </c>
      <c r="D102" s="9"/>
      <c r="E102" s="9" t="s">
        <v>38</v>
      </c>
      <c r="F102" s="10" t="s">
        <v>115</v>
      </c>
      <c r="G102" s="9" t="s">
        <v>21</v>
      </c>
      <c r="H102" s="10">
        <v>1096</v>
      </c>
      <c r="I102" s="9" t="s">
        <v>22</v>
      </c>
      <c r="J102" s="9" t="s">
        <v>23</v>
      </c>
      <c r="K102" s="9" t="s">
        <v>160</v>
      </c>
      <c r="L102" s="9"/>
      <c r="M102" s="28" t="s">
        <v>140</v>
      </c>
      <c r="N102" s="10" t="s">
        <v>456</v>
      </c>
      <c r="O102" s="9"/>
    </row>
    <row r="103" s="3" customFormat="1" ht="24" spans="1:15">
      <c r="A103" s="9">
        <v>549</v>
      </c>
      <c r="B103" s="9" t="s">
        <v>457</v>
      </c>
      <c r="C103" s="10" t="s">
        <v>455</v>
      </c>
      <c r="D103" s="9"/>
      <c r="E103" s="9" t="s">
        <v>38</v>
      </c>
      <c r="F103" s="10" t="s">
        <v>92</v>
      </c>
      <c r="G103" s="9" t="s">
        <v>21</v>
      </c>
      <c r="H103" s="10">
        <v>1864</v>
      </c>
      <c r="I103" s="9" t="s">
        <v>22</v>
      </c>
      <c r="J103" s="9" t="s">
        <v>23</v>
      </c>
      <c r="K103" s="9" t="s">
        <v>160</v>
      </c>
      <c r="L103" s="9"/>
      <c r="M103" s="28" t="s">
        <v>140</v>
      </c>
      <c r="N103" s="10" t="s">
        <v>458</v>
      </c>
      <c r="O103" s="9"/>
    </row>
    <row r="104" s="3" customFormat="1" ht="144" spans="1:15">
      <c r="A104" s="9">
        <v>549</v>
      </c>
      <c r="B104" s="9" t="s">
        <v>459</v>
      </c>
      <c r="C104" s="10" t="s">
        <v>359</v>
      </c>
      <c r="D104" s="9"/>
      <c r="E104" s="9" t="s">
        <v>31</v>
      </c>
      <c r="F104" s="10" t="s">
        <v>92</v>
      </c>
      <c r="G104" s="9" t="s">
        <v>21</v>
      </c>
      <c r="H104" s="10">
        <f>7*19.78</f>
        <v>138.46</v>
      </c>
      <c r="I104" s="9" t="s">
        <v>22</v>
      </c>
      <c r="J104" s="9" t="s">
        <v>23</v>
      </c>
      <c r="K104" s="9" t="s">
        <v>160</v>
      </c>
      <c r="L104" s="9"/>
      <c r="M104" s="9" t="s">
        <v>361</v>
      </c>
      <c r="N104" s="9" t="s">
        <v>460</v>
      </c>
      <c r="O104" s="9"/>
    </row>
    <row r="105" s="3" customFormat="1" ht="144" spans="1:15">
      <c r="A105" s="9">
        <v>549</v>
      </c>
      <c r="B105" s="9" t="s">
        <v>461</v>
      </c>
      <c r="C105" s="10" t="s">
        <v>359</v>
      </c>
      <c r="D105" s="9"/>
      <c r="E105" s="9" t="s">
        <v>31</v>
      </c>
      <c r="F105" s="10" t="s">
        <v>92</v>
      </c>
      <c r="G105" s="9" t="s">
        <v>21</v>
      </c>
      <c r="H105" s="10">
        <v>270</v>
      </c>
      <c r="I105" s="9" t="s">
        <v>22</v>
      </c>
      <c r="J105" s="9" t="s">
        <v>23</v>
      </c>
      <c r="K105" s="9" t="s">
        <v>160</v>
      </c>
      <c r="L105" s="9"/>
      <c r="M105" s="9" t="s">
        <v>361</v>
      </c>
      <c r="N105" s="9" t="s">
        <v>462</v>
      </c>
      <c r="O105" s="9"/>
    </row>
    <row r="106" s="3" customFormat="1" ht="48" spans="1:15">
      <c r="A106" s="9">
        <v>549</v>
      </c>
      <c r="B106" s="9" t="s">
        <v>463</v>
      </c>
      <c r="C106" s="10" t="s">
        <v>464</v>
      </c>
      <c r="D106" s="9"/>
      <c r="E106" s="9" t="s">
        <v>31</v>
      </c>
      <c r="F106" s="10" t="s">
        <v>465</v>
      </c>
      <c r="G106" s="9" t="s">
        <v>21</v>
      </c>
      <c r="H106" s="10">
        <v>48.82</v>
      </c>
      <c r="I106" s="9" t="s">
        <v>22</v>
      </c>
      <c r="J106" s="9" t="s">
        <v>23</v>
      </c>
      <c r="K106" s="9" t="s">
        <v>160</v>
      </c>
      <c r="L106" s="9"/>
      <c r="M106" s="9"/>
      <c r="N106" s="9" t="s">
        <v>466</v>
      </c>
      <c r="O106" s="9"/>
    </row>
    <row r="107" s="3" customFormat="1" ht="48" spans="1:15">
      <c r="A107" s="9">
        <v>549</v>
      </c>
      <c r="B107" s="9" t="s">
        <v>467</v>
      </c>
      <c r="C107" s="10" t="s">
        <v>464</v>
      </c>
      <c r="D107" s="9"/>
      <c r="E107" s="9" t="s">
        <v>31</v>
      </c>
      <c r="F107" s="10" t="s">
        <v>468</v>
      </c>
      <c r="G107" s="9" t="s">
        <v>21</v>
      </c>
      <c r="H107" s="10">
        <f>14*6.8</f>
        <v>95.2</v>
      </c>
      <c r="I107" s="9" t="s">
        <v>22</v>
      </c>
      <c r="J107" s="9" t="s">
        <v>23</v>
      </c>
      <c r="K107" s="9" t="s">
        <v>160</v>
      </c>
      <c r="L107" s="9"/>
      <c r="M107" s="9"/>
      <c r="N107" s="9" t="s">
        <v>469</v>
      </c>
      <c r="O107" s="9"/>
    </row>
    <row r="108" s="3" customFormat="1" ht="36" spans="1:15">
      <c r="A108" s="9">
        <v>551</v>
      </c>
      <c r="B108" s="9" t="s">
        <v>470</v>
      </c>
      <c r="C108" s="10" t="s">
        <v>471</v>
      </c>
      <c r="D108" s="9"/>
      <c r="E108" s="9" t="s">
        <v>38</v>
      </c>
      <c r="F108" s="10" t="s">
        <v>472</v>
      </c>
      <c r="G108" s="9" t="s">
        <v>138</v>
      </c>
      <c r="H108" s="10">
        <v>381.35</v>
      </c>
      <c r="I108" s="9" t="s">
        <v>22</v>
      </c>
      <c r="J108" s="9" t="s">
        <v>23</v>
      </c>
      <c r="K108" s="9" t="s">
        <v>182</v>
      </c>
      <c r="L108" s="9"/>
      <c r="M108" s="9"/>
      <c r="N108" s="10" t="s">
        <v>473</v>
      </c>
      <c r="O108" s="9"/>
    </row>
    <row r="109" s="3" customFormat="1" ht="24" spans="1:15">
      <c r="A109" s="9">
        <v>552</v>
      </c>
      <c r="B109" s="9" t="s">
        <v>474</v>
      </c>
      <c r="C109" s="10" t="s">
        <v>475</v>
      </c>
      <c r="D109" s="9"/>
      <c r="E109" s="9" t="s">
        <v>31</v>
      </c>
      <c r="F109" s="10" t="s">
        <v>115</v>
      </c>
      <c r="G109" s="9" t="s">
        <v>21</v>
      </c>
      <c r="H109" s="10">
        <f>25*21</f>
        <v>525</v>
      </c>
      <c r="I109" s="9" t="s">
        <v>22</v>
      </c>
      <c r="J109" s="9" t="s">
        <v>67</v>
      </c>
      <c r="K109" s="9" t="s">
        <v>476</v>
      </c>
      <c r="L109" s="9"/>
      <c r="M109" s="9"/>
      <c r="N109" s="9" t="s">
        <v>477</v>
      </c>
      <c r="O109" s="9"/>
    </row>
    <row r="110" s="3" customFormat="1" ht="48" spans="1:15">
      <c r="A110" s="9">
        <v>553</v>
      </c>
      <c r="B110" s="9" t="s">
        <v>478</v>
      </c>
      <c r="C110" s="10" t="s">
        <v>136</v>
      </c>
      <c r="D110" s="9"/>
      <c r="E110" s="9" t="s">
        <v>31</v>
      </c>
      <c r="F110" s="10" t="s">
        <v>479</v>
      </c>
      <c r="G110" s="9" t="s">
        <v>21</v>
      </c>
      <c r="H110" s="10">
        <v>110</v>
      </c>
      <c r="I110" s="9" t="s">
        <v>22</v>
      </c>
      <c r="J110" s="9" t="s">
        <v>23</v>
      </c>
      <c r="K110" s="9" t="s">
        <v>182</v>
      </c>
      <c r="L110" s="9"/>
      <c r="M110" s="9" t="s">
        <v>140</v>
      </c>
      <c r="N110" s="9" t="s">
        <v>480</v>
      </c>
      <c r="O110" s="9"/>
    </row>
    <row r="111" s="3" customFormat="1" ht="48" spans="1:15">
      <c r="A111" s="9">
        <v>553</v>
      </c>
      <c r="B111" s="9" t="s">
        <v>481</v>
      </c>
      <c r="C111" s="10" t="s">
        <v>136</v>
      </c>
      <c r="D111" s="9"/>
      <c r="E111" s="9" t="s">
        <v>31</v>
      </c>
      <c r="F111" s="10" t="s">
        <v>482</v>
      </c>
      <c r="G111" s="9" t="s">
        <v>21</v>
      </c>
      <c r="H111" s="10">
        <v>185</v>
      </c>
      <c r="I111" s="9" t="s">
        <v>22</v>
      </c>
      <c r="J111" s="9" t="s">
        <v>23</v>
      </c>
      <c r="K111" s="9" t="s">
        <v>182</v>
      </c>
      <c r="L111" s="9"/>
      <c r="M111" s="9" t="s">
        <v>140</v>
      </c>
      <c r="N111" s="9" t="s">
        <v>483</v>
      </c>
      <c r="O111" s="9"/>
    </row>
    <row r="112" s="3" customFormat="1" ht="24" spans="1:15">
      <c r="A112" s="9">
        <v>553</v>
      </c>
      <c r="B112" s="9" t="s">
        <v>484</v>
      </c>
      <c r="C112" s="10" t="s">
        <v>485</v>
      </c>
      <c r="D112" s="9"/>
      <c r="E112" s="9" t="s">
        <v>38</v>
      </c>
      <c r="F112" s="10" t="s">
        <v>486</v>
      </c>
      <c r="G112" s="9" t="s">
        <v>21</v>
      </c>
      <c r="H112" s="10">
        <v>180</v>
      </c>
      <c r="I112" s="9" t="s">
        <v>22</v>
      </c>
      <c r="J112" s="9" t="s">
        <v>67</v>
      </c>
      <c r="K112" s="9" t="s">
        <v>182</v>
      </c>
      <c r="L112" s="9"/>
      <c r="M112" s="9"/>
      <c r="N112" s="9" t="s">
        <v>487</v>
      </c>
      <c r="O112" s="9"/>
    </row>
    <row r="113" s="3" customFormat="1" ht="60" spans="1:15">
      <c r="A113" s="9">
        <v>553</v>
      </c>
      <c r="B113" s="9" t="s">
        <v>488</v>
      </c>
      <c r="C113" s="10" t="s">
        <v>489</v>
      </c>
      <c r="D113" s="9"/>
      <c r="E113" s="9" t="s">
        <v>31</v>
      </c>
      <c r="F113" s="10" t="s">
        <v>234</v>
      </c>
      <c r="G113" s="9" t="s">
        <v>21</v>
      </c>
      <c r="H113" s="10">
        <v>498</v>
      </c>
      <c r="I113" s="9" t="s">
        <v>22</v>
      </c>
      <c r="J113" s="9" t="s">
        <v>23</v>
      </c>
      <c r="K113" s="9" t="s">
        <v>182</v>
      </c>
      <c r="L113" s="9"/>
      <c r="M113" s="9" t="s">
        <v>490</v>
      </c>
      <c r="N113" s="9" t="s">
        <v>491</v>
      </c>
      <c r="O113" s="9"/>
    </row>
    <row r="114" s="3" customFormat="1" ht="24" spans="1:15">
      <c r="A114" s="9">
        <v>554</v>
      </c>
      <c r="B114" s="9" t="s">
        <v>492</v>
      </c>
      <c r="C114" s="10" t="s">
        <v>493</v>
      </c>
      <c r="D114" s="9"/>
      <c r="E114" s="9" t="s">
        <v>38</v>
      </c>
      <c r="F114" s="10" t="s">
        <v>494</v>
      </c>
      <c r="G114" s="9" t="s">
        <v>138</v>
      </c>
      <c r="H114" s="10">
        <v>216</v>
      </c>
      <c r="I114" s="9" t="s">
        <v>22</v>
      </c>
      <c r="J114" s="9" t="s">
        <v>102</v>
      </c>
      <c r="K114" s="9" t="s">
        <v>495</v>
      </c>
      <c r="L114" s="9"/>
      <c r="M114" s="9"/>
      <c r="N114" s="9" t="s">
        <v>496</v>
      </c>
      <c r="O114" s="9"/>
    </row>
    <row r="115" s="3" customFormat="1" ht="24" spans="1:15">
      <c r="A115" s="9">
        <v>554</v>
      </c>
      <c r="B115" s="9" t="s">
        <v>497</v>
      </c>
      <c r="C115" s="10" t="s">
        <v>493</v>
      </c>
      <c r="D115" s="9"/>
      <c r="E115" s="9" t="s">
        <v>38</v>
      </c>
      <c r="F115" s="10" t="s">
        <v>498</v>
      </c>
      <c r="G115" s="9" t="s">
        <v>138</v>
      </c>
      <c r="H115" s="10">
        <v>290</v>
      </c>
      <c r="I115" s="9" t="s">
        <v>22</v>
      </c>
      <c r="J115" s="9" t="s">
        <v>102</v>
      </c>
      <c r="K115" s="9" t="s">
        <v>495</v>
      </c>
      <c r="L115" s="9"/>
      <c r="M115" s="9"/>
      <c r="N115" s="9" t="s">
        <v>499</v>
      </c>
      <c r="O115" s="9"/>
    </row>
    <row r="116" s="3" customFormat="1" ht="24" spans="1:15">
      <c r="A116" s="9">
        <v>554</v>
      </c>
      <c r="B116" s="9" t="s">
        <v>500</v>
      </c>
      <c r="C116" s="10" t="s">
        <v>451</v>
      </c>
      <c r="D116" s="9"/>
      <c r="E116" s="9" t="s">
        <v>38</v>
      </c>
      <c r="F116" s="10" t="s">
        <v>452</v>
      </c>
      <c r="G116" s="9" t="s">
        <v>138</v>
      </c>
      <c r="H116" s="10">
        <v>290</v>
      </c>
      <c r="I116" s="34" t="s">
        <v>22</v>
      </c>
      <c r="J116" s="9" t="s">
        <v>102</v>
      </c>
      <c r="K116" s="9" t="s">
        <v>495</v>
      </c>
      <c r="L116" s="9"/>
      <c r="M116" s="9"/>
      <c r="N116" s="9" t="s">
        <v>453</v>
      </c>
      <c r="O116" s="9"/>
    </row>
    <row r="117" s="3" customFormat="1" ht="36" spans="1:15">
      <c r="A117" s="9">
        <v>555</v>
      </c>
      <c r="B117" s="9" t="s">
        <v>501</v>
      </c>
      <c r="C117" s="10" t="s">
        <v>502</v>
      </c>
      <c r="D117" s="9"/>
      <c r="E117" s="9" t="s">
        <v>31</v>
      </c>
      <c r="F117" s="10" t="s">
        <v>503</v>
      </c>
      <c r="G117" s="9" t="s">
        <v>138</v>
      </c>
      <c r="H117" s="10">
        <f>0.729*30</f>
        <v>21.87</v>
      </c>
      <c r="I117" s="9" t="s">
        <v>22</v>
      </c>
      <c r="J117" s="9" t="s">
        <v>23</v>
      </c>
      <c r="K117" s="9" t="s">
        <v>504</v>
      </c>
      <c r="L117" s="9"/>
      <c r="M117" s="9"/>
      <c r="N117" s="9" t="s">
        <v>505</v>
      </c>
      <c r="O117" s="9"/>
    </row>
    <row r="118" s="3" customFormat="1" ht="36" spans="1:15">
      <c r="A118" s="9">
        <v>557</v>
      </c>
      <c r="B118" s="9" t="s">
        <v>506</v>
      </c>
      <c r="C118" s="10" t="s">
        <v>507</v>
      </c>
      <c r="D118" s="9"/>
      <c r="E118" s="9" t="s">
        <v>508</v>
      </c>
      <c r="F118" s="10" t="s">
        <v>509</v>
      </c>
      <c r="G118" s="9" t="s">
        <v>138</v>
      </c>
      <c r="H118" s="10">
        <v>0</v>
      </c>
      <c r="I118" s="9" t="s">
        <v>22</v>
      </c>
      <c r="J118" s="9" t="s">
        <v>23</v>
      </c>
      <c r="K118" s="9" t="s">
        <v>425</v>
      </c>
      <c r="L118" s="9"/>
      <c r="M118" s="9" t="s">
        <v>510</v>
      </c>
      <c r="N118" s="9" t="s">
        <v>511</v>
      </c>
      <c r="O118" s="9"/>
    </row>
    <row r="119" s="3" customFormat="1" ht="24" spans="1:15">
      <c r="A119" s="9">
        <v>557</v>
      </c>
      <c r="B119" s="9" t="s">
        <v>512</v>
      </c>
      <c r="C119" s="10" t="s">
        <v>513</v>
      </c>
      <c r="D119" s="9"/>
      <c r="E119" s="9" t="s">
        <v>508</v>
      </c>
      <c r="F119" s="10" t="s">
        <v>514</v>
      </c>
      <c r="G119" s="9" t="s">
        <v>138</v>
      </c>
      <c r="H119" s="10">
        <v>0</v>
      </c>
      <c r="I119" s="9" t="s">
        <v>22</v>
      </c>
      <c r="J119" s="9" t="s">
        <v>23</v>
      </c>
      <c r="K119" s="9" t="s">
        <v>425</v>
      </c>
      <c r="L119" s="9"/>
      <c r="M119" s="9" t="s">
        <v>515</v>
      </c>
      <c r="N119" s="9" t="s">
        <v>516</v>
      </c>
      <c r="O119" s="9"/>
    </row>
    <row r="120" s="3" customFormat="1" ht="144" spans="1:15">
      <c r="A120" s="9">
        <v>558</v>
      </c>
      <c r="B120" s="9" t="s">
        <v>517</v>
      </c>
      <c r="C120" s="10" t="s">
        <v>359</v>
      </c>
      <c r="D120" s="9"/>
      <c r="E120" s="9" t="s">
        <v>31</v>
      </c>
      <c r="F120" s="10" t="s">
        <v>92</v>
      </c>
      <c r="G120" s="9" t="s">
        <v>21</v>
      </c>
      <c r="H120" s="10">
        <f>7*19.3</f>
        <v>135.1</v>
      </c>
      <c r="I120" s="9" t="s">
        <v>22</v>
      </c>
      <c r="J120" s="9" t="s">
        <v>23</v>
      </c>
      <c r="K120" s="9" t="s">
        <v>214</v>
      </c>
      <c r="L120" s="9"/>
      <c r="M120" s="9" t="s">
        <v>361</v>
      </c>
      <c r="N120" s="9" t="s">
        <v>460</v>
      </c>
      <c r="O120" s="9"/>
    </row>
    <row r="121" s="3" customFormat="1" ht="144" spans="1:15">
      <c r="A121" s="9">
        <v>558</v>
      </c>
      <c r="B121" s="9" t="s">
        <v>518</v>
      </c>
      <c r="C121" s="10" t="s">
        <v>359</v>
      </c>
      <c r="D121" s="9"/>
      <c r="E121" s="9" t="s">
        <v>31</v>
      </c>
      <c r="F121" s="10" t="s">
        <v>92</v>
      </c>
      <c r="G121" s="9" t="s">
        <v>21</v>
      </c>
      <c r="H121" s="10">
        <v>97.69</v>
      </c>
      <c r="I121" s="9" t="s">
        <v>22</v>
      </c>
      <c r="J121" s="9" t="s">
        <v>23</v>
      </c>
      <c r="K121" s="9" t="s">
        <v>214</v>
      </c>
      <c r="L121" s="9"/>
      <c r="M121" s="9" t="s">
        <v>361</v>
      </c>
      <c r="N121" s="9" t="s">
        <v>362</v>
      </c>
      <c r="O121" s="9"/>
    </row>
    <row r="122" s="3" customFormat="1" ht="24" spans="1:15">
      <c r="A122" s="9">
        <v>560</v>
      </c>
      <c r="B122" s="28" t="s">
        <v>519</v>
      </c>
      <c r="C122" s="28" t="s">
        <v>520</v>
      </c>
      <c r="D122" s="30"/>
      <c r="E122" s="9" t="s">
        <v>31</v>
      </c>
      <c r="F122" s="9" t="s">
        <v>521</v>
      </c>
      <c r="G122" s="9" t="s">
        <v>21</v>
      </c>
      <c r="H122" s="31">
        <f>28*1.8</f>
        <v>50.4</v>
      </c>
      <c r="I122" s="9" t="s">
        <v>22</v>
      </c>
      <c r="J122" s="9" t="s">
        <v>23</v>
      </c>
      <c r="K122" s="9" t="s">
        <v>235</v>
      </c>
      <c r="L122" s="9"/>
      <c r="M122" s="9"/>
      <c r="N122" s="9" t="s">
        <v>522</v>
      </c>
      <c r="O122" s="9"/>
    </row>
    <row r="123" s="3" customFormat="1" ht="24" spans="1:15">
      <c r="A123" s="9">
        <v>560</v>
      </c>
      <c r="B123" s="9" t="s">
        <v>523</v>
      </c>
      <c r="C123" s="10" t="s">
        <v>524</v>
      </c>
      <c r="D123" s="9"/>
      <c r="E123" s="9" t="s">
        <v>31</v>
      </c>
      <c r="F123" s="10" t="s">
        <v>20</v>
      </c>
      <c r="G123" s="9" t="s">
        <v>21</v>
      </c>
      <c r="H123" s="10">
        <f>20*2.5</f>
        <v>50</v>
      </c>
      <c r="I123" s="9" t="s">
        <v>22</v>
      </c>
      <c r="J123" s="9" t="s">
        <v>23</v>
      </c>
      <c r="K123" s="9" t="s">
        <v>235</v>
      </c>
      <c r="L123" s="9"/>
      <c r="M123" s="9"/>
      <c r="N123" s="9" t="s">
        <v>525</v>
      </c>
      <c r="O123" s="9"/>
    </row>
    <row r="124" s="3" customFormat="1" ht="24" spans="1:15">
      <c r="A124" s="9">
        <v>560</v>
      </c>
      <c r="B124" s="9" t="s">
        <v>526</v>
      </c>
      <c r="C124" s="10" t="s">
        <v>527</v>
      </c>
      <c r="D124" s="9"/>
      <c r="E124" s="9" t="s">
        <v>31</v>
      </c>
      <c r="F124" s="10" t="s">
        <v>205</v>
      </c>
      <c r="G124" s="9" t="s">
        <v>21</v>
      </c>
      <c r="H124" s="10">
        <f>1.06*28</f>
        <v>29.68</v>
      </c>
      <c r="I124" s="9" t="s">
        <v>22</v>
      </c>
      <c r="J124" s="9" t="s">
        <v>23</v>
      </c>
      <c r="K124" s="9" t="s">
        <v>235</v>
      </c>
      <c r="L124" s="9"/>
      <c r="M124" s="9"/>
      <c r="N124" s="9" t="s">
        <v>528</v>
      </c>
      <c r="O124" s="9"/>
    </row>
    <row r="125" s="3" customFormat="1" ht="36" spans="1:15">
      <c r="A125" s="9">
        <v>560</v>
      </c>
      <c r="B125" s="9" t="s">
        <v>529</v>
      </c>
      <c r="C125" s="10" t="s">
        <v>407</v>
      </c>
      <c r="D125" s="9"/>
      <c r="E125" s="9" t="s">
        <v>31</v>
      </c>
      <c r="F125" s="10" t="s">
        <v>365</v>
      </c>
      <c r="G125" s="9" t="s">
        <v>21</v>
      </c>
      <c r="H125" s="10">
        <f>14*3.38</f>
        <v>47.32</v>
      </c>
      <c r="I125" s="9" t="s">
        <v>22</v>
      </c>
      <c r="J125" s="9" t="s">
        <v>23</v>
      </c>
      <c r="K125" s="9" t="s">
        <v>530</v>
      </c>
      <c r="L125" s="9"/>
      <c r="M125" s="9" t="s">
        <v>408</v>
      </c>
      <c r="N125" s="9" t="s">
        <v>412</v>
      </c>
      <c r="O125" s="9"/>
    </row>
    <row r="126" s="3" customFormat="1" ht="96" spans="1:15">
      <c r="A126" s="9">
        <v>560</v>
      </c>
      <c r="B126" s="9" t="s">
        <v>531</v>
      </c>
      <c r="C126" s="9" t="s">
        <v>532</v>
      </c>
      <c r="D126" s="9"/>
      <c r="E126" s="9" t="s">
        <v>38</v>
      </c>
      <c r="F126" s="10" t="s">
        <v>533</v>
      </c>
      <c r="G126" s="9" t="s">
        <v>54</v>
      </c>
      <c r="H126" s="10">
        <v>788</v>
      </c>
      <c r="I126" s="9" t="s">
        <v>22</v>
      </c>
      <c r="J126" s="9" t="s">
        <v>23</v>
      </c>
      <c r="K126" s="9" t="s">
        <v>530</v>
      </c>
      <c r="L126" s="9"/>
      <c r="M126" s="9" t="s">
        <v>534</v>
      </c>
      <c r="N126" s="9" t="s">
        <v>535</v>
      </c>
      <c r="O126" s="9" t="s">
        <v>418</v>
      </c>
    </row>
    <row r="127" s="3" customFormat="1" ht="96" spans="1:15">
      <c r="A127" s="9">
        <v>560</v>
      </c>
      <c r="B127" s="9" t="s">
        <v>536</v>
      </c>
      <c r="C127" s="9" t="s">
        <v>532</v>
      </c>
      <c r="D127" s="9"/>
      <c r="E127" s="9" t="s">
        <v>38</v>
      </c>
      <c r="F127" s="10" t="s">
        <v>537</v>
      </c>
      <c r="G127" s="9" t="s">
        <v>54</v>
      </c>
      <c r="H127" s="10">
        <v>2701.54</v>
      </c>
      <c r="I127" s="9" t="s">
        <v>22</v>
      </c>
      <c r="J127" s="9" t="s">
        <v>23</v>
      </c>
      <c r="K127" s="9" t="s">
        <v>530</v>
      </c>
      <c r="L127" s="9"/>
      <c r="M127" s="9" t="s">
        <v>534</v>
      </c>
      <c r="N127" s="9" t="s">
        <v>538</v>
      </c>
      <c r="O127" s="9" t="s">
        <v>418</v>
      </c>
    </row>
    <row r="128" s="3" customFormat="1" ht="60" spans="1:15">
      <c r="A128" s="9">
        <v>560</v>
      </c>
      <c r="B128" s="9" t="s">
        <v>539</v>
      </c>
      <c r="C128" s="10" t="s">
        <v>540</v>
      </c>
      <c r="D128" s="9"/>
      <c r="E128" s="9" t="s">
        <v>31</v>
      </c>
      <c r="F128" s="10" t="s">
        <v>541</v>
      </c>
      <c r="G128" s="9" t="s">
        <v>21</v>
      </c>
      <c r="H128" s="10">
        <v>79</v>
      </c>
      <c r="I128" s="9" t="s">
        <v>22</v>
      </c>
      <c r="J128" s="9" t="s">
        <v>23</v>
      </c>
      <c r="K128" s="9" t="s">
        <v>530</v>
      </c>
      <c r="L128" s="9"/>
      <c r="M128" s="9"/>
      <c r="N128" s="9" t="s">
        <v>542</v>
      </c>
      <c r="O128" s="9"/>
    </row>
    <row r="129" s="3" customFormat="1" ht="48" spans="1:15">
      <c r="A129" s="9">
        <v>560</v>
      </c>
      <c r="B129" s="9" t="s">
        <v>543</v>
      </c>
      <c r="C129" s="10" t="s">
        <v>540</v>
      </c>
      <c r="D129" s="9"/>
      <c r="E129" s="9" t="s">
        <v>31</v>
      </c>
      <c r="F129" s="10" t="s">
        <v>544</v>
      </c>
      <c r="G129" s="9" t="s">
        <v>21</v>
      </c>
      <c r="H129" s="10">
        <v>213.63</v>
      </c>
      <c r="I129" s="9" t="s">
        <v>22</v>
      </c>
      <c r="J129" s="9" t="s">
        <v>23</v>
      </c>
      <c r="K129" s="9" t="s">
        <v>530</v>
      </c>
      <c r="L129" s="9"/>
      <c r="M129" s="9"/>
      <c r="N129" s="9" t="s">
        <v>545</v>
      </c>
      <c r="O129" s="9"/>
    </row>
    <row r="130" s="3" customFormat="1" ht="48" spans="1:15">
      <c r="A130" s="9">
        <v>547</v>
      </c>
      <c r="B130" s="9" t="s">
        <v>546</v>
      </c>
      <c r="C130" s="10" t="s">
        <v>547</v>
      </c>
      <c r="D130" s="9"/>
      <c r="E130" s="9" t="s">
        <v>31</v>
      </c>
      <c r="F130" s="10" t="s">
        <v>548</v>
      </c>
      <c r="G130" s="9" t="s">
        <v>138</v>
      </c>
      <c r="H130" s="10">
        <v>0</v>
      </c>
      <c r="I130" s="9" t="s">
        <v>22</v>
      </c>
      <c r="J130" s="9" t="s">
        <v>23</v>
      </c>
      <c r="K130" s="9" t="s">
        <v>549</v>
      </c>
      <c r="L130" s="9"/>
      <c r="M130" s="9"/>
      <c r="N130" s="9" t="s">
        <v>550</v>
      </c>
      <c r="O130" s="9"/>
    </row>
    <row r="131" s="3" customFormat="1" ht="48" spans="1:15">
      <c r="A131" s="9">
        <v>547</v>
      </c>
      <c r="B131" s="9" t="s">
        <v>551</v>
      </c>
      <c r="C131" s="10" t="s">
        <v>547</v>
      </c>
      <c r="D131" s="9"/>
      <c r="E131" s="9" t="s">
        <v>31</v>
      </c>
      <c r="F131" s="10" t="s">
        <v>548</v>
      </c>
      <c r="G131" s="9" t="s">
        <v>138</v>
      </c>
      <c r="H131" s="10">
        <v>0</v>
      </c>
      <c r="I131" s="9" t="s">
        <v>22</v>
      </c>
      <c r="J131" s="9" t="s">
        <v>23</v>
      </c>
      <c r="K131" s="9" t="s">
        <v>549</v>
      </c>
      <c r="L131" s="9"/>
      <c r="M131" s="9"/>
      <c r="N131" s="9" t="s">
        <v>552</v>
      </c>
      <c r="O131" s="9"/>
    </row>
    <row r="132" s="3" customFormat="1" ht="48" spans="1:15">
      <c r="A132" s="9">
        <v>547</v>
      </c>
      <c r="B132" s="9" t="s">
        <v>553</v>
      </c>
      <c r="C132" s="10" t="s">
        <v>547</v>
      </c>
      <c r="D132" s="9"/>
      <c r="E132" s="9" t="s">
        <v>31</v>
      </c>
      <c r="F132" s="10" t="s">
        <v>548</v>
      </c>
      <c r="G132" s="9" t="s">
        <v>138</v>
      </c>
      <c r="H132" s="10">
        <v>0</v>
      </c>
      <c r="I132" s="9" t="s">
        <v>22</v>
      </c>
      <c r="J132" s="9" t="s">
        <v>23</v>
      </c>
      <c r="K132" s="9" t="s">
        <v>549</v>
      </c>
      <c r="L132" s="9"/>
      <c r="M132" s="9"/>
      <c r="N132" s="9" t="s">
        <v>554</v>
      </c>
      <c r="O132" s="9"/>
    </row>
    <row r="133" s="3" customFormat="1" ht="48" spans="1:15">
      <c r="A133" s="9">
        <v>547</v>
      </c>
      <c r="B133" s="9" t="s">
        <v>555</v>
      </c>
      <c r="C133" s="10" t="s">
        <v>547</v>
      </c>
      <c r="D133" s="9"/>
      <c r="E133" s="9" t="s">
        <v>31</v>
      </c>
      <c r="F133" s="10" t="s">
        <v>556</v>
      </c>
      <c r="G133" s="9" t="s">
        <v>138</v>
      </c>
      <c r="H133" s="10">
        <v>0</v>
      </c>
      <c r="I133" s="9" t="s">
        <v>22</v>
      </c>
      <c r="J133" s="9" t="s">
        <v>23</v>
      </c>
      <c r="K133" s="9" t="s">
        <v>549</v>
      </c>
      <c r="L133" s="9"/>
      <c r="M133" s="9"/>
      <c r="N133" s="9" t="s">
        <v>141</v>
      </c>
      <c r="O133" s="9"/>
    </row>
    <row r="134" s="3" customFormat="1" ht="48" spans="1:15">
      <c r="A134" s="9">
        <v>547</v>
      </c>
      <c r="B134" s="9" t="s">
        <v>557</v>
      </c>
      <c r="C134" s="10" t="s">
        <v>547</v>
      </c>
      <c r="D134" s="9"/>
      <c r="E134" s="9" t="s">
        <v>31</v>
      </c>
      <c r="F134" s="10" t="s">
        <v>556</v>
      </c>
      <c r="G134" s="9" t="s">
        <v>138</v>
      </c>
      <c r="H134" s="10">
        <v>0</v>
      </c>
      <c r="I134" s="9" t="s">
        <v>22</v>
      </c>
      <c r="J134" s="9" t="s">
        <v>23</v>
      </c>
      <c r="K134" s="9" t="s">
        <v>549</v>
      </c>
      <c r="L134" s="9"/>
      <c r="M134" s="9"/>
      <c r="N134" s="9" t="s">
        <v>550</v>
      </c>
      <c r="O134" s="9"/>
    </row>
    <row r="135" s="3" customFormat="1" ht="48" spans="1:15">
      <c r="A135" s="9">
        <v>547</v>
      </c>
      <c r="B135" s="9" t="s">
        <v>558</v>
      </c>
      <c r="C135" s="10" t="s">
        <v>547</v>
      </c>
      <c r="D135" s="9"/>
      <c r="E135" s="9" t="s">
        <v>31</v>
      </c>
      <c r="F135" s="10" t="s">
        <v>556</v>
      </c>
      <c r="G135" s="9" t="s">
        <v>138</v>
      </c>
      <c r="H135" s="10">
        <v>0</v>
      </c>
      <c r="I135" s="9" t="s">
        <v>22</v>
      </c>
      <c r="J135" s="9" t="s">
        <v>23</v>
      </c>
      <c r="K135" s="9" t="s">
        <v>549</v>
      </c>
      <c r="L135" s="9"/>
      <c r="M135" s="9"/>
      <c r="N135" s="9" t="s">
        <v>552</v>
      </c>
      <c r="O135" s="9"/>
    </row>
    <row r="136" s="3" customFormat="1" ht="48" spans="1:15">
      <c r="A136" s="9">
        <v>547</v>
      </c>
      <c r="B136" s="9" t="s">
        <v>559</v>
      </c>
      <c r="C136" s="10" t="s">
        <v>547</v>
      </c>
      <c r="D136" s="9"/>
      <c r="E136" s="9" t="s">
        <v>31</v>
      </c>
      <c r="F136" s="10" t="s">
        <v>556</v>
      </c>
      <c r="G136" s="9" t="s">
        <v>138</v>
      </c>
      <c r="H136" s="10">
        <v>0</v>
      </c>
      <c r="I136" s="9" t="s">
        <v>22</v>
      </c>
      <c r="J136" s="9" t="s">
        <v>23</v>
      </c>
      <c r="K136" s="9" t="s">
        <v>549</v>
      </c>
      <c r="L136" s="9"/>
      <c r="M136" s="9"/>
      <c r="N136" s="9" t="s">
        <v>554</v>
      </c>
      <c r="O136" s="9"/>
    </row>
    <row r="137" s="3" customFormat="1" ht="48" spans="1:15">
      <c r="A137" s="9">
        <v>547</v>
      </c>
      <c r="B137" s="9" t="s">
        <v>560</v>
      </c>
      <c r="C137" s="10" t="s">
        <v>547</v>
      </c>
      <c r="D137" s="9"/>
      <c r="E137" s="9" t="s">
        <v>31</v>
      </c>
      <c r="F137" s="10" t="s">
        <v>556</v>
      </c>
      <c r="G137" s="9" t="s">
        <v>138</v>
      </c>
      <c r="H137" s="10">
        <v>0</v>
      </c>
      <c r="I137" s="9" t="s">
        <v>22</v>
      </c>
      <c r="J137" s="9" t="s">
        <v>23</v>
      </c>
      <c r="K137" s="9" t="s">
        <v>549</v>
      </c>
      <c r="L137" s="9"/>
      <c r="M137" s="9"/>
      <c r="N137" s="9" t="s">
        <v>141</v>
      </c>
      <c r="O137" s="9"/>
    </row>
    <row r="138" s="3" customFormat="1" ht="48" spans="1:15">
      <c r="A138" s="9">
        <v>547</v>
      </c>
      <c r="B138" s="9" t="s">
        <v>561</v>
      </c>
      <c r="C138" s="10" t="s">
        <v>562</v>
      </c>
      <c r="D138" s="9"/>
      <c r="E138" s="9" t="s">
        <v>31</v>
      </c>
      <c r="F138" s="10" t="s">
        <v>563</v>
      </c>
      <c r="G138" s="9" t="s">
        <v>138</v>
      </c>
      <c r="H138" s="10">
        <v>0</v>
      </c>
      <c r="I138" s="9" t="s">
        <v>22</v>
      </c>
      <c r="J138" s="9" t="s">
        <v>23</v>
      </c>
      <c r="K138" s="9" t="s">
        <v>549</v>
      </c>
      <c r="L138" s="9"/>
      <c r="M138" s="9"/>
      <c r="N138" s="9" t="s">
        <v>550</v>
      </c>
      <c r="O138" s="9"/>
    </row>
    <row r="139" s="3" customFormat="1" ht="48" spans="1:15">
      <c r="A139" s="9">
        <v>547</v>
      </c>
      <c r="B139" s="9" t="s">
        <v>564</v>
      </c>
      <c r="C139" s="10" t="s">
        <v>562</v>
      </c>
      <c r="D139" s="9"/>
      <c r="E139" s="9" t="s">
        <v>31</v>
      </c>
      <c r="F139" s="10" t="s">
        <v>563</v>
      </c>
      <c r="G139" s="9" t="s">
        <v>138</v>
      </c>
      <c r="H139" s="10">
        <v>0</v>
      </c>
      <c r="I139" s="9" t="s">
        <v>22</v>
      </c>
      <c r="J139" s="9" t="s">
        <v>23</v>
      </c>
      <c r="K139" s="9" t="s">
        <v>549</v>
      </c>
      <c r="L139" s="9"/>
      <c r="M139" s="9"/>
      <c r="N139" s="9" t="s">
        <v>552</v>
      </c>
      <c r="O139" s="9"/>
    </row>
    <row r="140" s="3" customFormat="1" ht="48" spans="1:15">
      <c r="A140" s="9">
        <v>547</v>
      </c>
      <c r="B140" s="9" t="s">
        <v>565</v>
      </c>
      <c r="C140" s="10" t="s">
        <v>562</v>
      </c>
      <c r="D140" s="9"/>
      <c r="E140" s="9" t="s">
        <v>31</v>
      </c>
      <c r="F140" s="10" t="s">
        <v>563</v>
      </c>
      <c r="G140" s="9" t="s">
        <v>138</v>
      </c>
      <c r="H140" s="10">
        <v>0</v>
      </c>
      <c r="I140" s="9" t="s">
        <v>22</v>
      </c>
      <c r="J140" s="9" t="s">
        <v>23</v>
      </c>
      <c r="K140" s="9" t="s">
        <v>549</v>
      </c>
      <c r="L140" s="9"/>
      <c r="M140" s="9"/>
      <c r="N140" s="9" t="s">
        <v>554</v>
      </c>
      <c r="O140" s="9"/>
    </row>
    <row r="141" s="3" customFormat="1" ht="48" spans="1:15">
      <c r="A141" s="9">
        <v>547</v>
      </c>
      <c r="B141" s="9" t="s">
        <v>566</v>
      </c>
      <c r="C141" s="10" t="s">
        <v>562</v>
      </c>
      <c r="D141" s="9"/>
      <c r="E141" s="9" t="s">
        <v>31</v>
      </c>
      <c r="F141" s="10" t="s">
        <v>563</v>
      </c>
      <c r="G141" s="9" t="s">
        <v>138</v>
      </c>
      <c r="H141" s="10">
        <v>0</v>
      </c>
      <c r="I141" s="9" t="s">
        <v>22</v>
      </c>
      <c r="J141" s="9" t="s">
        <v>23</v>
      </c>
      <c r="K141" s="9" t="s">
        <v>549</v>
      </c>
      <c r="L141" s="9"/>
      <c r="M141" s="9"/>
      <c r="N141" s="9" t="s">
        <v>141</v>
      </c>
      <c r="O141" s="9"/>
    </row>
    <row r="142" s="3" customFormat="1" ht="48" spans="1:15">
      <c r="A142" s="9">
        <v>547</v>
      </c>
      <c r="B142" s="9" t="s">
        <v>567</v>
      </c>
      <c r="C142" s="10" t="s">
        <v>568</v>
      </c>
      <c r="D142" s="9"/>
      <c r="E142" s="9" t="s">
        <v>31</v>
      </c>
      <c r="F142" s="10" t="s">
        <v>569</v>
      </c>
      <c r="G142" s="9" t="s">
        <v>138</v>
      </c>
      <c r="H142" s="10">
        <v>0</v>
      </c>
      <c r="I142" s="9" t="s">
        <v>22</v>
      </c>
      <c r="J142" s="9" t="s">
        <v>23</v>
      </c>
      <c r="K142" s="9" t="s">
        <v>549</v>
      </c>
      <c r="L142" s="9"/>
      <c r="M142" s="9"/>
      <c r="N142" s="9" t="s">
        <v>552</v>
      </c>
      <c r="O142" s="9"/>
    </row>
    <row r="143" s="3" customFormat="1" ht="45" customHeight="1" spans="1:15">
      <c r="A143" s="9">
        <v>547</v>
      </c>
      <c r="B143" s="9" t="s">
        <v>570</v>
      </c>
      <c r="C143" s="10" t="s">
        <v>568</v>
      </c>
      <c r="D143" s="9"/>
      <c r="E143" s="9" t="s">
        <v>31</v>
      </c>
      <c r="F143" s="10" t="s">
        <v>569</v>
      </c>
      <c r="G143" s="9" t="s">
        <v>138</v>
      </c>
      <c r="H143" s="10">
        <v>0</v>
      </c>
      <c r="I143" s="9" t="s">
        <v>22</v>
      </c>
      <c r="J143" s="9" t="s">
        <v>23</v>
      </c>
      <c r="K143" s="9" t="s">
        <v>549</v>
      </c>
      <c r="L143" s="9"/>
      <c r="M143" s="9"/>
      <c r="N143" s="9" t="s">
        <v>554</v>
      </c>
      <c r="O143" s="9"/>
    </row>
    <row r="144" s="3" customFormat="1" ht="48" spans="1:15">
      <c r="A144" s="9">
        <v>547</v>
      </c>
      <c r="B144" s="9" t="s">
        <v>571</v>
      </c>
      <c r="C144" s="10" t="s">
        <v>568</v>
      </c>
      <c r="D144" s="9"/>
      <c r="E144" s="9" t="s">
        <v>31</v>
      </c>
      <c r="F144" s="10" t="s">
        <v>569</v>
      </c>
      <c r="G144" s="9" t="s">
        <v>138</v>
      </c>
      <c r="H144" s="10">
        <v>0</v>
      </c>
      <c r="I144" s="9" t="s">
        <v>22</v>
      </c>
      <c r="J144" s="9" t="s">
        <v>23</v>
      </c>
      <c r="K144" s="9" t="s">
        <v>549</v>
      </c>
      <c r="L144" s="9"/>
      <c r="M144" s="9"/>
      <c r="N144" s="9" t="s">
        <v>141</v>
      </c>
      <c r="O144" s="9"/>
    </row>
    <row r="145" s="3" customFormat="1" ht="60" spans="1:15">
      <c r="A145" s="9">
        <v>557</v>
      </c>
      <c r="B145" s="9" t="s">
        <v>572</v>
      </c>
      <c r="C145" s="10" t="s">
        <v>507</v>
      </c>
      <c r="D145" s="9"/>
      <c r="E145" s="9" t="s">
        <v>508</v>
      </c>
      <c r="F145" s="10" t="s">
        <v>573</v>
      </c>
      <c r="G145" s="9" t="s">
        <v>138</v>
      </c>
      <c r="H145" s="10">
        <v>0</v>
      </c>
      <c r="I145" s="9" t="s">
        <v>22</v>
      </c>
      <c r="J145" s="9" t="s">
        <v>23</v>
      </c>
      <c r="K145" s="9" t="s">
        <v>425</v>
      </c>
      <c r="L145" s="9"/>
      <c r="M145" s="9" t="s">
        <v>510</v>
      </c>
      <c r="N145" s="9" t="s">
        <v>574</v>
      </c>
      <c r="O145" s="9"/>
    </row>
    <row r="146" s="3" customFormat="1" ht="24" spans="1:15">
      <c r="A146" s="9">
        <v>565</v>
      </c>
      <c r="B146" s="9" t="s">
        <v>575</v>
      </c>
      <c r="C146" s="10" t="s">
        <v>576</v>
      </c>
      <c r="D146" s="9"/>
      <c r="E146" s="9" t="s">
        <v>38</v>
      </c>
      <c r="F146" s="10" t="s">
        <v>20</v>
      </c>
      <c r="G146" s="9" t="s">
        <v>21</v>
      </c>
      <c r="H146" s="10">
        <v>0</v>
      </c>
      <c r="I146" s="9" t="s">
        <v>22</v>
      </c>
      <c r="J146" s="9" t="s">
        <v>67</v>
      </c>
      <c r="K146" s="9" t="s">
        <v>577</v>
      </c>
      <c r="L146" s="9"/>
      <c r="M146" s="9"/>
      <c r="N146" s="9" t="s">
        <v>578</v>
      </c>
      <c r="O146" s="9"/>
    </row>
    <row r="147" s="3" customFormat="1" ht="24" spans="1:15">
      <c r="A147" s="9">
        <v>566</v>
      </c>
      <c r="B147" s="9" t="s">
        <v>579</v>
      </c>
      <c r="C147" s="10" t="s">
        <v>580</v>
      </c>
      <c r="D147" s="9"/>
      <c r="E147" s="9" t="s">
        <v>38</v>
      </c>
      <c r="F147" s="10" t="s">
        <v>581</v>
      </c>
      <c r="G147" s="9" t="s">
        <v>138</v>
      </c>
      <c r="H147" s="10">
        <v>2200</v>
      </c>
      <c r="I147" s="9" t="s">
        <v>22</v>
      </c>
      <c r="J147" s="9" t="s">
        <v>23</v>
      </c>
      <c r="K147" s="9" t="s">
        <v>582</v>
      </c>
      <c r="L147" s="9"/>
      <c r="M147" s="9"/>
      <c r="N147" s="9" t="s">
        <v>583</v>
      </c>
      <c r="O147" s="9"/>
    </row>
    <row r="148" s="3" customFormat="1" ht="24" spans="1:15">
      <c r="A148" s="9">
        <v>567</v>
      </c>
      <c r="B148" s="9" t="s">
        <v>584</v>
      </c>
      <c r="C148" s="10" t="s">
        <v>364</v>
      </c>
      <c r="D148" s="9"/>
      <c r="E148" s="9" t="s">
        <v>31</v>
      </c>
      <c r="F148" s="10" t="s">
        <v>92</v>
      </c>
      <c r="G148" s="9" t="s">
        <v>21</v>
      </c>
      <c r="H148" s="10">
        <v>43.6</v>
      </c>
      <c r="I148" s="9" t="s">
        <v>22</v>
      </c>
      <c r="J148" s="9" t="s">
        <v>23</v>
      </c>
      <c r="K148" s="9" t="s">
        <v>86</v>
      </c>
      <c r="L148" s="9"/>
      <c r="M148" s="9" t="s">
        <v>367</v>
      </c>
      <c r="N148" s="9" t="s">
        <v>460</v>
      </c>
      <c r="O148" s="9"/>
    </row>
    <row r="149" s="3" customFormat="1" ht="24" spans="1:15">
      <c r="A149" s="9">
        <v>567</v>
      </c>
      <c r="B149" s="9" t="s">
        <v>585</v>
      </c>
      <c r="C149" s="10" t="s">
        <v>364</v>
      </c>
      <c r="D149" s="9"/>
      <c r="E149" s="9" t="s">
        <v>31</v>
      </c>
      <c r="F149" s="10" t="s">
        <v>115</v>
      </c>
      <c r="G149" s="9" t="s">
        <v>21</v>
      </c>
      <c r="H149" s="10">
        <v>50.01</v>
      </c>
      <c r="I149" s="9" t="s">
        <v>22</v>
      </c>
      <c r="J149" s="9" t="s">
        <v>23</v>
      </c>
      <c r="K149" s="9" t="s">
        <v>86</v>
      </c>
      <c r="L149" s="9"/>
      <c r="M149" s="9" t="s">
        <v>367</v>
      </c>
      <c r="N149" s="9" t="s">
        <v>586</v>
      </c>
      <c r="O149" s="9"/>
    </row>
    <row r="152" s="5" customFormat="1" ht="14.25" spans="1:13">
      <c r="A152" s="35" t="s">
        <v>587</v>
      </c>
      <c r="B152" s="35"/>
      <c r="C152" s="35" t="s">
        <v>588</v>
      </c>
      <c r="D152" s="35"/>
      <c r="E152" s="35"/>
      <c r="F152" s="35"/>
      <c r="G152" s="35"/>
      <c r="H152" s="36" t="s">
        <v>589</v>
      </c>
      <c r="I152" s="5"/>
      <c r="J152" s="5"/>
      <c r="K152" s="35" t="s">
        <v>590</v>
      </c>
      <c r="M152" s="5" t="s">
        <v>591</v>
      </c>
    </row>
    <row r="153" s="5" customFormat="1" ht="14.25" spans="8:8">
      <c r="H153" s="37"/>
    </row>
    <row r="154" s="5" customFormat="1" ht="14.25" spans="8:11">
      <c r="H154" s="37"/>
      <c r="I154" s="5"/>
      <c r="J154" s="5"/>
      <c r="K154" s="38" t="s">
        <v>592</v>
      </c>
    </row>
  </sheetData>
  <autoFilter ref="A2:AK149">
    <extLst/>
  </autoFilter>
  <mergeCells count="2">
    <mergeCell ref="A1:O1"/>
    <mergeCell ref="C152:E152"/>
  </mergeCells>
  <pageMargins left="0.354166666666667" right="0.196527777777778" top="0.432638888888889" bottom="0.550694444444444" header="0.313888888888889" footer="0.275"/>
  <pageSetup paperSize="9"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9"/>
  <sheetViews>
    <sheetView topLeftCell="A13" workbookViewId="0">
      <selection activeCell="A13" sqref="A$1:A$1048576"/>
    </sheetView>
  </sheetViews>
  <sheetFormatPr defaultColWidth="9" defaultRowHeight="14.25" outlineLevelCol="5"/>
  <cols>
    <col min="2" max="2" width="24.875" customWidth="1"/>
    <col min="6" max="6" width="8.5" customWidth="1"/>
  </cols>
  <sheetData>
    <row r="1" ht="36" spans="2:6">
      <c r="B1" t="s">
        <v>593</v>
      </c>
      <c r="D1" s="1" t="s">
        <v>594</v>
      </c>
      <c r="F1" s="2" t="s">
        <v>595</v>
      </c>
    </row>
    <row r="2" ht="36" spans="2:6">
      <c r="B2" t="s">
        <v>596</v>
      </c>
      <c r="D2" s="1" t="s">
        <v>597</v>
      </c>
      <c r="F2" s="2" t="s">
        <v>598</v>
      </c>
    </row>
    <row r="3" ht="36" spans="2:6">
      <c r="B3" t="s">
        <v>599</v>
      </c>
      <c r="D3" s="1" t="s">
        <v>600</v>
      </c>
      <c r="F3" s="2" t="s">
        <v>601</v>
      </c>
    </row>
    <row r="4" ht="36" spans="2:4">
      <c r="B4" t="s">
        <v>602</v>
      </c>
      <c r="D4" s="1" t="s">
        <v>603</v>
      </c>
    </row>
    <row r="5" ht="36" spans="2:4">
      <c r="B5" t="s">
        <v>604</v>
      </c>
      <c r="D5" s="2" t="s">
        <v>605</v>
      </c>
    </row>
    <row r="6" ht="36" spans="2:4">
      <c r="B6" t="s">
        <v>606</v>
      </c>
      <c r="D6" s="2" t="s">
        <v>607</v>
      </c>
    </row>
    <row r="7" ht="36" spans="2:4">
      <c r="B7" t="s">
        <v>608</v>
      </c>
      <c r="D7" s="1" t="s">
        <v>609</v>
      </c>
    </row>
    <row r="8" spans="2:2">
      <c r="B8" t="s">
        <v>610</v>
      </c>
    </row>
    <row r="9" spans="2:2">
      <c r="B9" t="s">
        <v>611</v>
      </c>
    </row>
  </sheetData>
  <conditionalFormatting sqref="$A1:$XFD1048576">
    <cfRule type="duplicateValues" dxfId="0" priority="1"/>
  </conditionalFormatting>
  <pageMargins left="0.75" right="0.75" top="1" bottom="1" header="0.509027777777778" footer="0.509027777777778"/>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医保局01</cp:lastModifiedBy>
  <dcterms:created xsi:type="dcterms:W3CDTF">2012-06-06T01:30:00Z</dcterms:created>
  <dcterms:modified xsi:type="dcterms:W3CDTF">2021-05-15T12:07:48Z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