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_FilterDatabase" localSheetId="0" hidden="1">Sheet1!$A$2:$AK$137</definedName>
    <definedName name="_xlnm.Print_Titles" localSheetId="0">Sheet1!$1:2</definedName>
  </definedNames>
  <calcPr calcId="144525"/>
</workbook>
</file>

<file path=xl/sharedStrings.xml><?xml version="1.0" encoding="utf-8"?>
<sst xmlns="http://schemas.openxmlformats.org/spreadsheetml/2006/main" count="452" uniqueCount="230">
  <si>
    <t>2020版黑龙江省基本医疗保险药品目录异名库新增目录第六批</t>
  </si>
  <si>
    <t>材料标号</t>
  </si>
  <si>
    <t>计算机编码</t>
  </si>
  <si>
    <t>厂家申报通用名</t>
  </si>
  <si>
    <t>厂家申报商品名或商标名</t>
  </si>
  <si>
    <t>厂家申报剂型</t>
  </si>
  <si>
    <t>厂家申报规格</t>
  </si>
  <si>
    <t>药品计价单位</t>
  </si>
  <si>
    <t>中标价或挂网价格、低价药价格</t>
  </si>
  <si>
    <t>收费类别</t>
  </si>
  <si>
    <t>收费项目等级</t>
  </si>
  <si>
    <t>生产厂家</t>
  </si>
  <si>
    <t>中标品种</t>
  </si>
  <si>
    <t>备注</t>
  </si>
  <si>
    <t>包装规格</t>
  </si>
  <si>
    <t>包装材料</t>
  </si>
  <si>
    <t>x-C01EB-Y277-A001-0011</t>
  </si>
  <si>
    <t>盐酸伊伐布雷定片</t>
  </si>
  <si>
    <t>可兰特</t>
  </si>
  <si>
    <t>片剂</t>
  </si>
  <si>
    <t>5mg</t>
  </si>
  <si>
    <t>盒</t>
  </si>
  <si>
    <t>西药费</t>
  </si>
  <si>
    <t>乙类</t>
  </si>
  <si>
    <t>施维雅（天津）制药有限公司</t>
  </si>
  <si>
    <t>5mg*14片/盒</t>
  </si>
  <si>
    <t>x-C01EB-Y277-A001-0012</t>
  </si>
  <si>
    <t>5mg*28片/盒</t>
  </si>
  <si>
    <t>x-C01EB-Y277-A001-0013</t>
  </si>
  <si>
    <t>5mg*56片/盒</t>
  </si>
  <si>
    <t>x-C01EB-Y277-A001-0014</t>
  </si>
  <si>
    <t>5mg*98片/盒</t>
  </si>
  <si>
    <t>x-C01EB-Y277-A001-0015</t>
  </si>
  <si>
    <t>5mg*112片/盒</t>
  </si>
  <si>
    <t>x-A16AX-L154-B002-0012</t>
  </si>
  <si>
    <t>硫辛酸注射液</t>
  </si>
  <si>
    <t>注射剂</t>
  </si>
  <si>
    <t>12ml：300mg</t>
  </si>
  <si>
    <t>支</t>
  </si>
  <si>
    <t>亚宝药业集团股份有限公司</t>
  </si>
  <si>
    <t>限有明确神经电生理检查证据的痛性糖尿病外周神经病变诊断的患者</t>
  </si>
  <si>
    <t>12ml：300mg*1支/支</t>
  </si>
  <si>
    <t>Z-I01AA-A0052-0003</t>
  </si>
  <si>
    <t>安儿宁颗粒</t>
  </si>
  <si>
    <t>颗粒剂</t>
  </si>
  <si>
    <t>每袋装3g</t>
  </si>
  <si>
    <t>中成药</t>
  </si>
  <si>
    <t>金诃藏药股份有限公司</t>
  </si>
  <si>
    <t>3g*18袋/盒</t>
  </si>
  <si>
    <t>x-J05AF-E070-A001-0002</t>
  </si>
  <si>
    <t>恩曲他滨替诺福韦片</t>
  </si>
  <si>
    <t>每片含200mg恩曲他滨和300mg富马酸替诺福韦二吡呋酯（分别以C8H10FN3O3S和C19H30N5O10P▪C4H4O4计）</t>
  </si>
  <si>
    <t>正大天晴药业集团股份有限公司</t>
  </si>
  <si>
    <t>限艾滋病病毒感染</t>
  </si>
  <si>
    <t>200mg/300mg*30片/盒</t>
  </si>
  <si>
    <t>x-V08AB-D113-B002-0032</t>
  </si>
  <si>
    <t>碘克沙醇注射液</t>
  </si>
  <si>
    <t>注射液</t>
  </si>
  <si>
    <t>100ml：32g（I）</t>
  </si>
  <si>
    <t>100ml：32g（I）*1瓶/盒</t>
  </si>
  <si>
    <t>x-V08AB-D113-B002-0033</t>
  </si>
  <si>
    <t>50ml：16g（I）</t>
  </si>
  <si>
    <t>50ml：16g（I）*1瓶/盒</t>
  </si>
  <si>
    <t>x-A10BK-K130-A001-0006</t>
  </si>
  <si>
    <t>卡格列净片</t>
  </si>
  <si>
    <t>0.1g（按C24H25FO5S计）</t>
  </si>
  <si>
    <t>限二线用药</t>
  </si>
  <si>
    <t>0.1g*30片/盒</t>
  </si>
  <si>
    <t>x-B01AF-L056-A001-0014</t>
  </si>
  <si>
    <t>利伐沙班片</t>
  </si>
  <si>
    <t>10mg</t>
  </si>
  <si>
    <t>限华法林治疗控制不良或出血高危的非瓣膜性房颤、深静脉血栓、肺栓塞患者；下肢关节置换手术患者</t>
  </si>
  <si>
    <t>10mg*24片/盒</t>
  </si>
  <si>
    <t>x-A10BH-S231-A001-0023</t>
  </si>
  <si>
    <t>沙格列汀片</t>
  </si>
  <si>
    <t>5mg*7片/盒</t>
  </si>
  <si>
    <t>Z-A04BA-D0145-0003</t>
  </si>
  <si>
    <t>胆木浸膏糖浆</t>
  </si>
  <si>
    <t>糖浆剂</t>
  </si>
  <si>
    <t>每瓶装60ml</t>
  </si>
  <si>
    <t>海南森祺制药有限公司</t>
  </si>
  <si>
    <t>▲</t>
  </si>
  <si>
    <t>60ml*1瓶/盒</t>
  </si>
  <si>
    <t>Z-A04BA-D0145-0004</t>
  </si>
  <si>
    <t>每支装10ml</t>
  </si>
  <si>
    <t>10ml*9瓶/盒</t>
  </si>
  <si>
    <t>x-R06AE-X017-X001-N001</t>
  </si>
  <si>
    <t>盐酸西替利嗪口服溶液</t>
  </si>
  <si>
    <t>口服溶液剂</t>
  </si>
  <si>
    <t>10ml:10mg（按C21H25ClN2O3.2HCl计）</t>
  </si>
  <si>
    <t>丙类</t>
  </si>
  <si>
    <t>广州康臣药业有限公司</t>
  </si>
  <si>
    <t>非儿童使用</t>
  </si>
  <si>
    <t>x-R06AE-X017-X001-N002</t>
  </si>
  <si>
    <t>0.1%（50ml:50mg）</t>
  </si>
  <si>
    <t>北京贝丽莱斯生物化学有限公司</t>
  </si>
  <si>
    <t>150ml:0.15g*1瓶/盒</t>
  </si>
  <si>
    <t>x-R06AE-X017-X001-N003</t>
  </si>
  <si>
    <t>四川健能制药有限公司</t>
  </si>
  <si>
    <t>60ml:60mg*1瓶/盒</t>
  </si>
  <si>
    <t>x-R06AE-X017-X001-N004</t>
  </si>
  <si>
    <t>10ml：10mg</t>
  </si>
  <si>
    <t>瓶</t>
  </si>
  <si>
    <t>北京韩美药品有限公司</t>
  </si>
  <si>
    <t>100ml/瓶</t>
  </si>
  <si>
    <t>x-R06AE-X017-X001-N005</t>
  </si>
  <si>
    <t>120ml:0.12g*1瓶/盒</t>
  </si>
  <si>
    <t>x-R06AE-X017-X001-N006</t>
  </si>
  <si>
    <t>50ml:50mg*1瓶/盒</t>
  </si>
  <si>
    <t>x-C10AX-Y097-A001-0005</t>
  </si>
  <si>
    <t>依折麦布片</t>
  </si>
  <si>
    <t>湖南方盛制药股份有限公司</t>
  </si>
  <si>
    <t>限他汀类药物治疗效果不佳或不耐受的患者</t>
  </si>
  <si>
    <t>10mg*7片/盒</t>
  </si>
  <si>
    <t>x-C10AX-Y097-A001-0006</t>
  </si>
  <si>
    <t>10mg*10片/盒</t>
  </si>
  <si>
    <t>x-B01AC-B040-A017-0003</t>
  </si>
  <si>
    <t>贝前列素钠片</t>
  </si>
  <si>
    <t>薄膜衣片</t>
  </si>
  <si>
    <t>20μg</t>
  </si>
  <si>
    <t>北京泰德制药股份有限公司</t>
  </si>
  <si>
    <t>限有慢性动脉闭塞的诊断且有明确的溃疡、间歇性跛行及严重疼痛体征的患者</t>
  </si>
  <si>
    <t>20μg*30片/盒</t>
  </si>
  <si>
    <t>x-B01AC-B040-A017-0004</t>
  </si>
  <si>
    <t>40μg</t>
  </si>
  <si>
    <t>40μg*30片/盒</t>
  </si>
  <si>
    <t>x-M01AE-F063-V006-0006</t>
  </si>
  <si>
    <t>氟比洛芬凝胶贴膏</t>
  </si>
  <si>
    <t>得百安</t>
  </si>
  <si>
    <t>贴膏剂</t>
  </si>
  <si>
    <t>每贴含氟比洛芬40mg（面积13.6cm×10.0cm，含膏量12g）</t>
  </si>
  <si>
    <t>每贴含氟比洛芬40mg（面积13.6cm×10.0cm，含膏量12g）*10贴/盒</t>
  </si>
  <si>
    <t>x-A10BH-W104-A001-0006</t>
  </si>
  <si>
    <t>维格列汀片</t>
  </si>
  <si>
    <t>凯誉</t>
  </si>
  <si>
    <t>50mg</t>
  </si>
  <si>
    <t>50mg*14片/盒</t>
  </si>
  <si>
    <t>x-H05BX-X224-A001-0008</t>
  </si>
  <si>
    <t>盐酸西那卡塞片</t>
  </si>
  <si>
    <t>25mg（以C22H22F3N计）</t>
  </si>
  <si>
    <t>仁合益康集团有限公司</t>
  </si>
  <si>
    <t>限血透且有继发性甲状旁腺功能亢进的患者</t>
  </si>
  <si>
    <t>25mg（以C22H22F3N计）*10片/盒</t>
  </si>
  <si>
    <t>x-H05BX-X224-A001-0009</t>
  </si>
  <si>
    <t>75mg（以C22H22F3N计）</t>
  </si>
  <si>
    <t>75mg（以C22H22F3N计）*10片/盒</t>
  </si>
  <si>
    <t>x-R03AC-T022-L008-0004</t>
  </si>
  <si>
    <t>硫酸特布他林雾化吸入用溶液</t>
  </si>
  <si>
    <t>吸入用溶液剂</t>
  </si>
  <si>
    <t>2ml:5mg</t>
  </si>
  <si>
    <t>河北仁合益康药业有限公司</t>
  </si>
  <si>
    <t>2ml:5mg*10支/盒</t>
  </si>
  <si>
    <t>x-A12AX-P080-X001-0009</t>
  </si>
  <si>
    <t>葡萄糖酸钙锌口服溶液</t>
  </si>
  <si>
    <t>10ml：含葡萄糖酸钙0.6g,葡萄糖酸锌0.03g,盐酸赖氨酸0.1g）</t>
  </si>
  <si>
    <t>10ml*12支/盒</t>
  </si>
  <si>
    <t>x-R03AC-S048-L015-0003</t>
  </si>
  <si>
    <t>吸入用硫酸沙丁胺醇溶液</t>
  </si>
  <si>
    <t>吸入制剂</t>
  </si>
  <si>
    <t>2.5ml：2.5mg（以沙丁胺醇计）</t>
  </si>
  <si>
    <t>甲类</t>
  </si>
  <si>
    <t>2.5ml：2.5mg（以沙丁胺醇计）*1支/支</t>
  </si>
  <si>
    <t>玻璃安瓶</t>
  </si>
  <si>
    <t>x-N06BX-A208-A001-Z002</t>
  </si>
  <si>
    <t>奥拉西坦片</t>
  </si>
  <si>
    <t>800mg</t>
  </si>
  <si>
    <t>河北创健药业有限公司</t>
  </si>
  <si>
    <t>800mg*12片/瓶/盒</t>
  </si>
  <si>
    <t>x-N05AH-K094-A010-0019</t>
  </si>
  <si>
    <t>富马酸喹硫平缓释片</t>
  </si>
  <si>
    <t>200mg</t>
  </si>
  <si>
    <t>上海宣泰海门药业有限公司</t>
  </si>
  <si>
    <t>200mg*21片/瓶</t>
  </si>
  <si>
    <t>x-N05AH-K094-A010-0020</t>
  </si>
  <si>
    <t>150mg</t>
  </si>
  <si>
    <t>150mg*21片/瓶</t>
  </si>
  <si>
    <t>XJ01CRA042N001010203797</t>
  </si>
  <si>
    <t>阿莫西林克拉维酸钾颗粒</t>
  </si>
  <si>
    <t>0.2285g（C16H19N3O5S0.2g与C8H9NO50.0285g)</t>
  </si>
  <si>
    <t>黑龙江全乐制药有限公司</t>
  </si>
  <si>
    <t>9袋/盒</t>
  </si>
  <si>
    <t>XJ01CRA042N001010103797</t>
  </si>
  <si>
    <t>6袋/盒</t>
  </si>
  <si>
    <t>x-C10AA-A067-A001-0056</t>
  </si>
  <si>
    <t>阿托伐他汀钙片</t>
  </si>
  <si>
    <t>10mg（按C33H35FN2O5计）</t>
  </si>
  <si>
    <t>合肥英太制药有限公司</t>
  </si>
  <si>
    <t>x-C10AA-R069-A001-0043</t>
  </si>
  <si>
    <t>瑞舒伐他汀钙片</t>
  </si>
  <si>
    <t>10mg(按C22H28FN3O6S计）</t>
  </si>
  <si>
    <t>Z-A01CA-X0347-0004</t>
  </si>
  <si>
    <t>小儿柴桂退热颗粒</t>
  </si>
  <si>
    <t>每袋装2.5g（每1g相当于饮片1.0g）</t>
  </si>
  <si>
    <t>葵花药业集团(襄阳)隆中有限公司</t>
  </si>
  <si>
    <t>每袋装2.5g（每1g相当于饮片1.0g）*16袋/盒</t>
  </si>
  <si>
    <t>XV04CFC171B001010180228</t>
  </si>
  <si>
    <t>重组结核杆菌融合蛋白（EC）</t>
  </si>
  <si>
    <t>每瓶0.3ml。每1次人用剂量为0.1ml，含5U重组结核杆菌融合蛋白（EC)</t>
  </si>
  <si>
    <t>安徽智飞龙科马生物制药有限公司</t>
  </si>
  <si>
    <t>每瓶0.3ml。每1次人用剂量为0.1ml，含5U重组结核杆菌融合蛋白（EC)*1瓶/瓶</t>
  </si>
  <si>
    <t>XV04CFC171B001010280228</t>
  </si>
  <si>
    <t>每瓶0.5ml。每1次人用剂量为0.1ml，含5U重组结核杆菌融合蛋白（EC)</t>
  </si>
  <si>
    <t>每瓶0.5ml。每1次人用剂量为0.1ml，含5U重组结核杆菌融合蛋白（EC)*1瓶/瓶</t>
  </si>
  <si>
    <t>XV04CFC171B001010380228</t>
  </si>
  <si>
    <t>每瓶1.0ml。每1次人用剂量为0.1ml，含5U重组结核杆菌融合蛋白（EC)</t>
  </si>
  <si>
    <t>每瓶1.0ml。每1次人用剂量为0.1ml，含5U重组结核杆菌融合蛋白（EC)*1瓶/瓶</t>
  </si>
  <si>
    <t xml:space="preserve">局医药服务管理处：             </t>
  </si>
  <si>
    <t>经办中心负责人：</t>
  </si>
  <si>
    <t>复审人：</t>
  </si>
  <si>
    <t>初审人：</t>
  </si>
  <si>
    <t>2021.6.15</t>
  </si>
  <si>
    <t>x-C09CA-A257-A001-0010</t>
  </si>
  <si>
    <t>x-B05DA-F612-B020-0100</t>
  </si>
  <si>
    <t>x-L01XE-S225-A001-0002</t>
  </si>
  <si>
    <t>x-J01MA-M122-A001-0012</t>
  </si>
  <si>
    <t>x-B05DA-F612-B020-0101</t>
  </si>
  <si>
    <t>L01XW-P043-B001-0022</t>
  </si>
  <si>
    <t>x-A10BF-A025-A001-0010</t>
  </si>
  <si>
    <t>x-B05DA-F612-B020-0102</t>
  </si>
  <si>
    <t>L04AB-A249-B002-0010</t>
  </si>
  <si>
    <t>x-N05AH-A204-A022-0019</t>
  </si>
  <si>
    <t>x-B05DA-F612-B020-0103</t>
  </si>
  <si>
    <t>x-N01AX-B122-B002-0037</t>
  </si>
  <si>
    <t>x-N02AX-D092-B002-0003</t>
  </si>
  <si>
    <t>x-N05AH-A204-A001-0028</t>
  </si>
  <si>
    <t>x-N03AX-Z075-A001-0025</t>
  </si>
  <si>
    <t>x-R06AE-Z066-X001-0004</t>
  </si>
  <si>
    <t>x-B01AF-A281-A001-0008</t>
  </si>
  <si>
    <t>x-B05XA-L211-B002-1530</t>
  </si>
  <si>
    <t>x-B05XA-T018-B002-0182</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</si>
</sst>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2"/>
      <name val="宋体"/>
      <charset val="134"/>
    </font>
    <font>
      <sz val="10"/>
      <name val="宋体"/>
      <charset val="134"/>
    </font>
    <font>
      <sz val="16"/>
      <name val="方正小标宋简体"/>
      <charset val="134"/>
    </font>
    <font>
      <sz val="10"/>
      <color theme="1"/>
      <name val="宋体"/>
      <charset val="134"/>
      <scheme val="minor"/>
    </font>
    <font>
      <sz val="10"/>
      <name val="宋体"/>
      <charset val="134"/>
      <scheme val="minor"/>
    </font>
    <font>
      <sz val="11"/>
      <name val="宋体"/>
      <charset val="134"/>
    </font>
    <font>
      <sz val="11"/>
      <color indexed="8"/>
      <name val="宋体"/>
      <charset val="134"/>
    </font>
    <font>
      <b/>
      <sz val="11"/>
      <color indexed="9"/>
      <name val="宋体"/>
      <charset val="134"/>
    </font>
    <font>
      <b/>
      <sz val="13"/>
      <color indexed="54"/>
      <name val="宋体"/>
      <charset val="134"/>
    </font>
    <font>
      <sz val="11"/>
      <color indexed="10"/>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sz val="10"/>
      <color rgb="FF000000"/>
      <name val="Times New Roman"/>
      <charset val="20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21"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5" applyNumberFormat="0" applyFont="0" applyAlignment="0" applyProtection="0">
      <alignment vertical="center"/>
    </xf>
    <xf numFmtId="0" fontId="14" fillId="6"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17" borderId="0" applyNumberFormat="0" applyBorder="0" applyAlignment="0" applyProtection="0">
      <alignment vertical="center"/>
    </xf>
    <xf numFmtId="0" fontId="11" fillId="0" borderId="7" applyNumberFormat="0" applyFill="0" applyAlignment="0" applyProtection="0">
      <alignment vertical="center"/>
    </xf>
    <xf numFmtId="0" fontId="14" fillId="6" borderId="0" applyNumberFormat="0" applyBorder="0" applyAlignment="0" applyProtection="0">
      <alignment vertical="center"/>
    </xf>
    <xf numFmtId="0" fontId="15" fillId="10" borderId="4" applyNumberFormat="0" applyAlignment="0" applyProtection="0">
      <alignment vertical="center"/>
    </xf>
    <xf numFmtId="0" fontId="23" fillId="10" borderId="8" applyNumberFormat="0" applyAlignment="0" applyProtection="0">
      <alignment vertical="center"/>
    </xf>
    <xf numFmtId="0" fontId="7" fillId="3" borderId="2" applyNumberFormat="0" applyAlignment="0" applyProtection="0">
      <alignment vertical="center"/>
    </xf>
    <xf numFmtId="0" fontId="6" fillId="18" borderId="0" applyNumberFormat="0" applyBorder="0" applyAlignment="0" applyProtection="0">
      <alignment vertical="center"/>
    </xf>
    <xf numFmtId="0" fontId="14" fillId="14" borderId="0" applyNumberFormat="0" applyBorder="0" applyAlignment="0" applyProtection="0">
      <alignment vertical="center"/>
    </xf>
    <xf numFmtId="0" fontId="24" fillId="0" borderId="9" applyNumberFormat="0" applyFill="0" applyAlignment="0" applyProtection="0">
      <alignment vertical="center"/>
    </xf>
    <xf numFmtId="0" fontId="17" fillId="0" borderId="6" applyNumberFormat="0" applyFill="0" applyAlignment="0" applyProtection="0">
      <alignment vertical="center"/>
    </xf>
    <xf numFmtId="0" fontId="25" fillId="18" borderId="0" applyNumberFormat="0" applyBorder="0" applyAlignment="0" applyProtection="0">
      <alignment vertical="center"/>
    </xf>
    <xf numFmtId="0" fontId="20" fillId="5" borderId="0" applyNumberFormat="0" applyBorder="0" applyAlignment="0" applyProtection="0">
      <alignment vertical="center"/>
    </xf>
    <xf numFmtId="0" fontId="6" fillId="2" borderId="0" applyNumberFormat="0" applyBorder="0" applyAlignment="0" applyProtection="0">
      <alignment vertical="center"/>
    </xf>
    <xf numFmtId="0" fontId="14" fillId="9"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14" fillId="3" borderId="0" applyNumberFormat="0" applyBorder="0" applyAlignment="0" applyProtection="0">
      <alignment vertical="center"/>
    </xf>
    <xf numFmtId="0" fontId="14" fillId="13" borderId="0" applyNumberFormat="0" applyBorder="0" applyAlignment="0" applyProtection="0">
      <alignment vertical="center"/>
    </xf>
    <xf numFmtId="0" fontId="6" fillId="11" borderId="0" applyNumberFormat="0" applyBorder="0" applyAlignment="0" applyProtection="0">
      <alignment vertical="center"/>
    </xf>
    <xf numFmtId="0" fontId="6" fillId="5" borderId="0" applyNumberFormat="0" applyBorder="0" applyAlignment="0" applyProtection="0">
      <alignment vertical="center"/>
    </xf>
    <xf numFmtId="0" fontId="14" fillId="8" borderId="0" applyNumberFormat="0" applyBorder="0" applyAlignment="0" applyProtection="0">
      <alignment vertical="center"/>
    </xf>
    <xf numFmtId="0" fontId="6" fillId="2" borderId="0" applyNumberFormat="0" applyBorder="0" applyAlignment="0" applyProtection="0">
      <alignment vertical="center"/>
    </xf>
    <xf numFmtId="0" fontId="14" fillId="16" borderId="0" applyNumberFormat="0" applyBorder="0" applyAlignment="0" applyProtection="0">
      <alignment vertical="center"/>
    </xf>
    <xf numFmtId="0" fontId="14" fillId="12" borderId="0" applyNumberFormat="0" applyBorder="0" applyAlignment="0" applyProtection="0">
      <alignment vertical="center"/>
    </xf>
    <xf numFmtId="0" fontId="6" fillId="4" borderId="0" applyNumberFormat="0" applyBorder="0" applyAlignment="0" applyProtection="0">
      <alignment vertical="center"/>
    </xf>
    <xf numFmtId="0" fontId="14" fillId="4" borderId="0" applyNumberFormat="0" applyBorder="0" applyAlignment="0" applyProtection="0">
      <alignment vertical="center"/>
    </xf>
    <xf numFmtId="0" fontId="22" fillId="0" borderId="0"/>
  </cellStyleXfs>
  <cellXfs count="35">
    <xf numFmtId="0" fontId="0" fillId="0" borderId="0" xfId="0">
      <alignment vertical="center"/>
    </xf>
    <xf numFmtId="0" fontId="1" fillId="0" borderId="1" xfId="0" applyFont="1" applyFill="1" applyBorder="1" applyAlignment="1">
      <alignment horizontal="left" vertical="center" wrapText="1"/>
    </xf>
    <xf numFmtId="0" fontId="1" fillId="0" borderId="1" xfId="37"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37"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shrinkToFit="1"/>
    </xf>
    <xf numFmtId="0" fontId="1" fillId="0" borderId="0" xfId="0" applyFont="1" applyFill="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0" fillId="0" borderId="0" xfId="0" applyFill="1" applyBorder="1" applyAlignment="1">
      <alignment horizontal="left" vertical="center"/>
    </xf>
    <xf numFmtId="176" fontId="0" fillId="0" borderId="0" xfId="0" applyNumberForma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37"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Alignment="1">
      <alignment vertical="center"/>
    </xf>
    <xf numFmtId="31" fontId="1" fillId="0" borderId="0"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_导入数据_6"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42"/>
  <sheetViews>
    <sheetView tabSelected="1" workbookViewId="0">
      <pane ySplit="2" topLeftCell="A3" activePane="bottomLeft" state="frozen"/>
      <selection/>
      <selection pane="bottomLeft" activeCell="F2" sqref="F2"/>
    </sheetView>
  </sheetViews>
  <sheetFormatPr defaultColWidth="9" defaultRowHeight="12"/>
  <cols>
    <col min="1" max="1" width="4.125" style="3" customWidth="1"/>
    <col min="2" max="2" width="19" style="7" customWidth="1"/>
    <col min="3" max="3" width="10.5" style="8" customWidth="1"/>
    <col min="4" max="4" width="6.5" style="3" customWidth="1"/>
    <col min="5" max="5" width="6.75" style="3" customWidth="1"/>
    <col min="6" max="6" width="10.375" style="8" customWidth="1"/>
    <col min="7" max="7" width="6.25" style="3" customWidth="1"/>
    <col min="8" max="8" width="7.5" style="8" customWidth="1"/>
    <col min="9" max="9" width="5.69166666666667" style="3" customWidth="1"/>
    <col min="10" max="10" width="5.41666666666667" style="3" customWidth="1"/>
    <col min="11" max="11" width="11.375" style="3" customWidth="1"/>
    <col min="12" max="12" width="0.25" style="3" customWidth="1"/>
    <col min="13" max="13" width="7.75" style="3" customWidth="1"/>
    <col min="14" max="14" width="12" style="3" customWidth="1"/>
    <col min="15" max="15" width="12.125" style="3" customWidth="1"/>
    <col min="16" max="16384" width="9" style="3"/>
  </cols>
  <sheetData>
    <row r="1" s="3" customFormat="1" ht="21" spans="1:15">
      <c r="A1" s="9" t="s">
        <v>0</v>
      </c>
      <c r="B1" s="10"/>
      <c r="C1" s="9"/>
      <c r="D1" s="9"/>
      <c r="E1" s="9"/>
      <c r="F1" s="9"/>
      <c r="G1" s="9"/>
      <c r="H1" s="11"/>
      <c r="I1" s="9"/>
      <c r="J1" s="9"/>
      <c r="K1" s="9"/>
      <c r="L1" s="9"/>
      <c r="M1" s="9"/>
      <c r="N1" s="9"/>
      <c r="O1" s="9"/>
    </row>
    <row r="2" s="3" customFormat="1" ht="48" spans="1:37">
      <c r="A2" s="12" t="s">
        <v>1</v>
      </c>
      <c r="B2" s="13" t="s">
        <v>2</v>
      </c>
      <c r="C2" s="14" t="s">
        <v>3</v>
      </c>
      <c r="D2" s="14" t="s">
        <v>4</v>
      </c>
      <c r="E2" s="14" t="s">
        <v>5</v>
      </c>
      <c r="F2" s="14" t="s">
        <v>6</v>
      </c>
      <c r="G2" s="14" t="s">
        <v>7</v>
      </c>
      <c r="H2" s="13" t="s">
        <v>8</v>
      </c>
      <c r="I2" s="14" t="s">
        <v>9</v>
      </c>
      <c r="J2" s="14" t="s">
        <v>10</v>
      </c>
      <c r="K2" s="30" t="s">
        <v>11</v>
      </c>
      <c r="L2" s="12" t="s">
        <v>12</v>
      </c>
      <c r="M2" s="13" t="s">
        <v>13</v>
      </c>
      <c r="N2" s="13" t="s">
        <v>14</v>
      </c>
      <c r="O2" s="13" t="s">
        <v>15</v>
      </c>
      <c r="P2" s="5"/>
      <c r="Q2" s="5"/>
      <c r="R2" s="5"/>
      <c r="S2" s="5"/>
      <c r="T2" s="5"/>
      <c r="U2" s="5"/>
      <c r="V2" s="5"/>
      <c r="W2" s="5"/>
      <c r="X2" s="5"/>
      <c r="Y2" s="5"/>
      <c r="Z2" s="5"/>
      <c r="AA2" s="5"/>
      <c r="AB2" s="5"/>
      <c r="AC2" s="5"/>
      <c r="AD2" s="5"/>
      <c r="AE2" s="5"/>
      <c r="AF2" s="5"/>
      <c r="AG2" s="5"/>
      <c r="AH2" s="5"/>
      <c r="AI2" s="5"/>
      <c r="AJ2" s="5"/>
      <c r="AK2" s="5"/>
    </row>
    <row r="3" s="4" customFormat="1" ht="36" spans="1:25">
      <c r="A3" s="15">
        <v>547</v>
      </c>
      <c r="B3" s="16" t="s">
        <v>16</v>
      </c>
      <c r="C3" s="17" t="s">
        <v>17</v>
      </c>
      <c r="D3" s="17" t="s">
        <v>18</v>
      </c>
      <c r="E3" s="17" t="s">
        <v>19</v>
      </c>
      <c r="F3" s="18" t="s">
        <v>20</v>
      </c>
      <c r="G3" s="15" t="s">
        <v>21</v>
      </c>
      <c r="H3" s="18">
        <v>0</v>
      </c>
      <c r="I3" s="31" t="s">
        <v>22</v>
      </c>
      <c r="J3" s="31" t="s">
        <v>23</v>
      </c>
      <c r="K3" s="15" t="s">
        <v>24</v>
      </c>
      <c r="L3" s="15"/>
      <c r="M3" s="15"/>
      <c r="N3" s="18" t="s">
        <v>25</v>
      </c>
      <c r="O3" s="15"/>
      <c r="P3" s="32"/>
      <c r="Q3" s="32"/>
      <c r="R3" s="32"/>
      <c r="S3" s="32"/>
      <c r="T3" s="32"/>
      <c r="U3" s="32"/>
      <c r="V3" s="32"/>
      <c r="W3" s="32"/>
      <c r="X3" s="32"/>
      <c r="Y3" s="32"/>
    </row>
    <row r="4" s="4" customFormat="1" ht="36" spans="1:25">
      <c r="A4" s="15">
        <v>547</v>
      </c>
      <c r="B4" s="16" t="s">
        <v>26</v>
      </c>
      <c r="C4" s="18" t="s">
        <v>17</v>
      </c>
      <c r="D4" s="17" t="s">
        <v>18</v>
      </c>
      <c r="E4" s="17" t="s">
        <v>19</v>
      </c>
      <c r="F4" s="18" t="s">
        <v>20</v>
      </c>
      <c r="G4" s="15" t="s">
        <v>21</v>
      </c>
      <c r="H4" s="18">
        <v>0</v>
      </c>
      <c r="I4" s="31" t="s">
        <v>22</v>
      </c>
      <c r="J4" s="31" t="s">
        <v>23</v>
      </c>
      <c r="K4" s="15" t="s">
        <v>24</v>
      </c>
      <c r="L4" s="15"/>
      <c r="M4" s="15"/>
      <c r="N4" s="18" t="s">
        <v>27</v>
      </c>
      <c r="O4" s="15"/>
      <c r="P4" s="32"/>
      <c r="Q4" s="32"/>
      <c r="R4" s="32"/>
      <c r="S4" s="32"/>
      <c r="T4" s="32"/>
      <c r="U4" s="32"/>
      <c r="V4" s="32"/>
      <c r="W4" s="32"/>
      <c r="X4" s="32"/>
      <c r="Y4" s="32"/>
    </row>
    <row r="5" s="4" customFormat="1" ht="36" spans="1:25">
      <c r="A5" s="15">
        <v>547</v>
      </c>
      <c r="B5" s="16" t="s">
        <v>28</v>
      </c>
      <c r="C5" s="18" t="s">
        <v>17</v>
      </c>
      <c r="D5" s="17" t="s">
        <v>18</v>
      </c>
      <c r="E5" s="17" t="s">
        <v>19</v>
      </c>
      <c r="F5" s="18" t="s">
        <v>20</v>
      </c>
      <c r="G5" s="15" t="s">
        <v>21</v>
      </c>
      <c r="H5" s="18">
        <v>0</v>
      </c>
      <c r="I5" s="31" t="s">
        <v>22</v>
      </c>
      <c r="J5" s="31" t="s">
        <v>23</v>
      </c>
      <c r="K5" s="15" t="s">
        <v>24</v>
      </c>
      <c r="L5" s="15"/>
      <c r="M5" s="15"/>
      <c r="N5" s="18" t="s">
        <v>29</v>
      </c>
      <c r="O5" s="15"/>
      <c r="P5" s="32"/>
      <c r="Q5" s="32"/>
      <c r="R5" s="32"/>
      <c r="S5" s="32"/>
      <c r="T5" s="32"/>
      <c r="U5" s="32"/>
      <c r="V5" s="32"/>
      <c r="W5" s="32"/>
      <c r="X5" s="32"/>
      <c r="Y5" s="32"/>
    </row>
    <row r="6" s="4" customFormat="1" ht="36" spans="1:25">
      <c r="A6" s="15">
        <v>547</v>
      </c>
      <c r="B6" s="16" t="s">
        <v>30</v>
      </c>
      <c r="C6" s="18" t="s">
        <v>17</v>
      </c>
      <c r="D6" s="17" t="s">
        <v>18</v>
      </c>
      <c r="E6" s="17" t="s">
        <v>19</v>
      </c>
      <c r="F6" s="18" t="s">
        <v>20</v>
      </c>
      <c r="G6" s="15" t="s">
        <v>21</v>
      </c>
      <c r="H6" s="18">
        <v>0</v>
      </c>
      <c r="I6" s="31" t="s">
        <v>22</v>
      </c>
      <c r="J6" s="31" t="s">
        <v>23</v>
      </c>
      <c r="K6" s="15" t="s">
        <v>24</v>
      </c>
      <c r="L6" s="15"/>
      <c r="M6" s="15"/>
      <c r="N6" s="18" t="s">
        <v>31</v>
      </c>
      <c r="O6" s="15"/>
      <c r="P6" s="32"/>
      <c r="Q6" s="32"/>
      <c r="R6" s="32"/>
      <c r="S6" s="32"/>
      <c r="T6" s="32"/>
      <c r="U6" s="32"/>
      <c r="V6" s="32"/>
      <c r="W6" s="32"/>
      <c r="X6" s="32"/>
      <c r="Y6" s="32"/>
    </row>
    <row r="7" s="4" customFormat="1" ht="36" spans="1:25">
      <c r="A7" s="15">
        <v>547</v>
      </c>
      <c r="B7" s="16" t="s">
        <v>32</v>
      </c>
      <c r="C7" s="18" t="s">
        <v>17</v>
      </c>
      <c r="D7" s="17" t="s">
        <v>18</v>
      </c>
      <c r="E7" s="17" t="s">
        <v>19</v>
      </c>
      <c r="F7" s="18" t="s">
        <v>20</v>
      </c>
      <c r="G7" s="15" t="s">
        <v>21</v>
      </c>
      <c r="H7" s="18">
        <v>0</v>
      </c>
      <c r="I7" s="31" t="s">
        <v>22</v>
      </c>
      <c r="J7" s="31" t="s">
        <v>23</v>
      </c>
      <c r="K7" s="15" t="s">
        <v>24</v>
      </c>
      <c r="L7" s="15"/>
      <c r="M7" s="15"/>
      <c r="N7" s="18" t="s">
        <v>33</v>
      </c>
      <c r="O7" s="15"/>
      <c r="P7" s="32"/>
      <c r="Q7" s="32"/>
      <c r="R7" s="32"/>
      <c r="S7" s="32"/>
      <c r="T7" s="32"/>
      <c r="U7" s="32"/>
      <c r="V7" s="32"/>
      <c r="W7" s="32"/>
      <c r="X7" s="32"/>
      <c r="Y7" s="32"/>
    </row>
    <row r="8" s="4" customFormat="1" ht="96" spans="1:25">
      <c r="A8" s="15">
        <v>569</v>
      </c>
      <c r="B8" s="19" t="s">
        <v>34</v>
      </c>
      <c r="C8" s="18" t="s">
        <v>35</v>
      </c>
      <c r="D8" s="15"/>
      <c r="E8" s="15" t="s">
        <v>36</v>
      </c>
      <c r="F8" s="18" t="s">
        <v>37</v>
      </c>
      <c r="G8" s="15" t="s">
        <v>38</v>
      </c>
      <c r="H8" s="18">
        <v>58.18</v>
      </c>
      <c r="I8" s="31" t="s">
        <v>22</v>
      </c>
      <c r="J8" s="31" t="s">
        <v>23</v>
      </c>
      <c r="K8" s="15" t="s">
        <v>39</v>
      </c>
      <c r="L8" s="15"/>
      <c r="M8" s="15" t="s">
        <v>40</v>
      </c>
      <c r="N8" s="18" t="s">
        <v>41</v>
      </c>
      <c r="O8" s="15"/>
      <c r="P8" s="32"/>
      <c r="Q8" s="32"/>
      <c r="R8" s="32"/>
      <c r="S8" s="32"/>
      <c r="T8" s="32"/>
      <c r="U8" s="32"/>
      <c r="V8" s="32"/>
      <c r="W8" s="32"/>
      <c r="X8" s="32"/>
      <c r="Y8" s="32"/>
    </row>
    <row r="9" s="4" customFormat="1" ht="24" spans="1:25">
      <c r="A9" s="15">
        <v>575</v>
      </c>
      <c r="B9" s="19" t="s">
        <v>42</v>
      </c>
      <c r="C9" s="18" t="s">
        <v>43</v>
      </c>
      <c r="D9" s="15"/>
      <c r="E9" s="15" t="s">
        <v>44</v>
      </c>
      <c r="F9" s="18" t="s">
        <v>45</v>
      </c>
      <c r="G9" s="15" t="s">
        <v>21</v>
      </c>
      <c r="H9" s="18">
        <f>18*1.98</f>
        <v>35.64</v>
      </c>
      <c r="I9" s="33" t="s">
        <v>46</v>
      </c>
      <c r="J9" s="31" t="s">
        <v>23</v>
      </c>
      <c r="K9" s="15" t="s">
        <v>47</v>
      </c>
      <c r="L9" s="15"/>
      <c r="M9" s="15"/>
      <c r="N9" s="18" t="s">
        <v>48</v>
      </c>
      <c r="O9" s="15"/>
      <c r="P9" s="32"/>
      <c r="Q9" s="32"/>
      <c r="R9" s="32"/>
      <c r="S9" s="32"/>
      <c r="T9" s="32"/>
      <c r="U9" s="32"/>
      <c r="V9" s="32"/>
      <c r="W9" s="32"/>
      <c r="X9" s="32"/>
      <c r="Y9" s="32"/>
    </row>
    <row r="10" s="4" customFormat="1" ht="120" spans="1:25">
      <c r="A10" s="15">
        <v>577</v>
      </c>
      <c r="B10" s="19" t="s">
        <v>49</v>
      </c>
      <c r="C10" s="18" t="s">
        <v>50</v>
      </c>
      <c r="D10" s="15"/>
      <c r="E10" s="15" t="s">
        <v>19</v>
      </c>
      <c r="F10" s="18" t="s">
        <v>51</v>
      </c>
      <c r="G10" s="15" t="s">
        <v>21</v>
      </c>
      <c r="H10" s="18">
        <v>1180</v>
      </c>
      <c r="I10" s="31" t="s">
        <v>22</v>
      </c>
      <c r="J10" s="31" t="s">
        <v>23</v>
      </c>
      <c r="K10" s="15" t="s">
        <v>52</v>
      </c>
      <c r="L10" s="15"/>
      <c r="M10" s="21" t="s">
        <v>53</v>
      </c>
      <c r="N10" s="18" t="s">
        <v>54</v>
      </c>
      <c r="O10" s="15"/>
      <c r="P10" s="32"/>
      <c r="Q10" s="32"/>
      <c r="R10" s="32"/>
      <c r="S10" s="32"/>
      <c r="T10" s="32"/>
      <c r="U10" s="32"/>
      <c r="V10" s="32"/>
      <c r="W10" s="32"/>
      <c r="X10" s="32"/>
      <c r="Y10" s="32"/>
    </row>
    <row r="11" s="4" customFormat="1" ht="36" spans="1:25">
      <c r="A11" s="15">
        <v>577</v>
      </c>
      <c r="B11" s="16" t="s">
        <v>55</v>
      </c>
      <c r="C11" s="17" t="s">
        <v>56</v>
      </c>
      <c r="D11" s="15"/>
      <c r="E11" s="15" t="s">
        <v>57</v>
      </c>
      <c r="F11" s="18" t="s">
        <v>58</v>
      </c>
      <c r="G11" s="15" t="s">
        <v>21</v>
      </c>
      <c r="H11" s="18">
        <v>578</v>
      </c>
      <c r="I11" s="31" t="s">
        <v>22</v>
      </c>
      <c r="J11" s="31" t="s">
        <v>23</v>
      </c>
      <c r="K11" s="15" t="s">
        <v>52</v>
      </c>
      <c r="L11" s="15"/>
      <c r="M11" s="21"/>
      <c r="N11" s="18" t="s">
        <v>59</v>
      </c>
      <c r="O11" s="15"/>
      <c r="P11" s="32"/>
      <c r="Q11" s="32"/>
      <c r="R11" s="32"/>
      <c r="S11" s="32"/>
      <c r="T11" s="32"/>
      <c r="U11" s="32"/>
      <c r="V11" s="32"/>
      <c r="W11" s="32"/>
      <c r="X11" s="32"/>
      <c r="Y11" s="32"/>
    </row>
    <row r="12" s="4" customFormat="1" ht="36" spans="1:25">
      <c r="A12" s="15">
        <v>577</v>
      </c>
      <c r="B12" s="16" t="s">
        <v>60</v>
      </c>
      <c r="C12" s="17" t="s">
        <v>56</v>
      </c>
      <c r="D12" s="15"/>
      <c r="E12" s="15" t="s">
        <v>57</v>
      </c>
      <c r="F12" s="18" t="s">
        <v>61</v>
      </c>
      <c r="G12" s="15" t="s">
        <v>21</v>
      </c>
      <c r="H12" s="18">
        <v>340</v>
      </c>
      <c r="I12" s="31" t="s">
        <v>22</v>
      </c>
      <c r="J12" s="31" t="s">
        <v>23</v>
      </c>
      <c r="K12" s="15" t="s">
        <v>52</v>
      </c>
      <c r="L12" s="15"/>
      <c r="M12" s="15"/>
      <c r="N12" s="18" t="s">
        <v>62</v>
      </c>
      <c r="O12" s="15"/>
      <c r="P12" s="32"/>
      <c r="Q12" s="32"/>
      <c r="R12" s="32"/>
      <c r="S12" s="32"/>
      <c r="T12" s="32"/>
      <c r="U12" s="32"/>
      <c r="V12" s="32"/>
      <c r="W12" s="32"/>
      <c r="X12" s="32"/>
      <c r="Y12" s="32"/>
    </row>
    <row r="13" s="4" customFormat="1" ht="36" spans="1:25">
      <c r="A13" s="15">
        <v>577</v>
      </c>
      <c r="B13" s="19" t="s">
        <v>63</v>
      </c>
      <c r="C13" s="18" t="s">
        <v>64</v>
      </c>
      <c r="D13" s="15"/>
      <c r="E13" s="15" t="s">
        <v>19</v>
      </c>
      <c r="F13" s="18" t="s">
        <v>65</v>
      </c>
      <c r="G13" s="15" t="s">
        <v>21</v>
      </c>
      <c r="H13" s="18">
        <v>105</v>
      </c>
      <c r="I13" s="31" t="s">
        <v>22</v>
      </c>
      <c r="J13" s="31" t="s">
        <v>23</v>
      </c>
      <c r="K13" s="15" t="s">
        <v>52</v>
      </c>
      <c r="L13" s="15"/>
      <c r="M13" s="15" t="s">
        <v>66</v>
      </c>
      <c r="N13" s="15" t="s">
        <v>67</v>
      </c>
      <c r="O13" s="15"/>
      <c r="P13" s="32"/>
      <c r="Q13" s="32"/>
      <c r="R13" s="32"/>
      <c r="S13" s="32"/>
      <c r="T13" s="32"/>
      <c r="U13" s="32"/>
      <c r="V13" s="32"/>
      <c r="W13" s="32"/>
      <c r="X13" s="32"/>
      <c r="Y13" s="32"/>
    </row>
    <row r="14" s="4" customFormat="1" ht="144" spans="1:25">
      <c r="A14" s="15">
        <v>577</v>
      </c>
      <c r="B14" s="19" t="s">
        <v>68</v>
      </c>
      <c r="C14" s="18" t="s">
        <v>69</v>
      </c>
      <c r="D14" s="15"/>
      <c r="E14" s="15" t="s">
        <v>19</v>
      </c>
      <c r="F14" s="18" t="s">
        <v>70</v>
      </c>
      <c r="G14" s="15" t="s">
        <v>21</v>
      </c>
      <c r="H14" s="18">
        <v>466.91</v>
      </c>
      <c r="I14" s="31" t="s">
        <v>22</v>
      </c>
      <c r="J14" s="31" t="s">
        <v>23</v>
      </c>
      <c r="K14" s="15" t="s">
        <v>52</v>
      </c>
      <c r="L14" s="15"/>
      <c r="M14" s="15" t="s">
        <v>71</v>
      </c>
      <c r="N14" s="15" t="s">
        <v>72</v>
      </c>
      <c r="O14" s="15"/>
      <c r="P14" s="32"/>
      <c r="Q14" s="32"/>
      <c r="R14" s="32"/>
      <c r="S14" s="32"/>
      <c r="T14" s="32"/>
      <c r="U14" s="32"/>
      <c r="V14" s="32"/>
      <c r="W14" s="32"/>
      <c r="X14" s="32"/>
      <c r="Y14" s="32"/>
    </row>
    <row r="15" s="4" customFormat="1" ht="36" spans="1:25">
      <c r="A15" s="15">
        <v>577</v>
      </c>
      <c r="B15" s="19" t="s">
        <v>73</v>
      </c>
      <c r="C15" s="18" t="s">
        <v>74</v>
      </c>
      <c r="D15" s="15"/>
      <c r="E15" s="15" t="s">
        <v>19</v>
      </c>
      <c r="F15" s="18" t="s">
        <v>20</v>
      </c>
      <c r="G15" s="15" t="s">
        <v>21</v>
      </c>
      <c r="H15" s="18">
        <v>45</v>
      </c>
      <c r="I15" s="31" t="s">
        <v>22</v>
      </c>
      <c r="J15" s="31" t="s">
        <v>23</v>
      </c>
      <c r="K15" s="15" t="s">
        <v>52</v>
      </c>
      <c r="L15" s="15"/>
      <c r="M15" s="15" t="s">
        <v>66</v>
      </c>
      <c r="N15" s="15" t="s">
        <v>75</v>
      </c>
      <c r="O15" s="15"/>
      <c r="P15" s="32"/>
      <c r="Q15" s="32"/>
      <c r="R15" s="32"/>
      <c r="S15" s="32"/>
      <c r="T15" s="32"/>
      <c r="U15" s="32"/>
      <c r="V15" s="32"/>
      <c r="W15" s="32"/>
      <c r="X15" s="32"/>
      <c r="Y15" s="32"/>
    </row>
    <row r="16" s="4" customFormat="1" ht="24" spans="1:25">
      <c r="A16" s="15">
        <v>578</v>
      </c>
      <c r="B16" s="19" t="s">
        <v>76</v>
      </c>
      <c r="C16" s="18" t="s">
        <v>77</v>
      </c>
      <c r="D16" s="15"/>
      <c r="E16" s="15" t="s">
        <v>78</v>
      </c>
      <c r="F16" s="18" t="s">
        <v>79</v>
      </c>
      <c r="G16" s="15" t="s">
        <v>21</v>
      </c>
      <c r="H16" s="18">
        <v>56</v>
      </c>
      <c r="I16" s="15" t="s">
        <v>46</v>
      </c>
      <c r="J16" s="15" t="s">
        <v>23</v>
      </c>
      <c r="K16" s="15" t="s">
        <v>80</v>
      </c>
      <c r="L16" s="15"/>
      <c r="M16" s="15" t="s">
        <v>81</v>
      </c>
      <c r="N16" s="18" t="s">
        <v>82</v>
      </c>
      <c r="O16" s="15"/>
      <c r="P16" s="32"/>
      <c r="Q16" s="32"/>
      <c r="R16" s="32"/>
      <c r="S16" s="32"/>
      <c r="T16" s="32"/>
      <c r="U16" s="32"/>
      <c r="V16" s="32"/>
      <c r="W16" s="32"/>
      <c r="X16" s="32"/>
      <c r="Y16" s="32"/>
    </row>
    <row r="17" s="4" customFormat="1" ht="24" spans="1:25">
      <c r="A17" s="15">
        <v>578</v>
      </c>
      <c r="B17" s="19" t="s">
        <v>83</v>
      </c>
      <c r="C17" s="18" t="s">
        <v>77</v>
      </c>
      <c r="D17" s="15"/>
      <c r="E17" s="15" t="s">
        <v>78</v>
      </c>
      <c r="F17" s="18" t="s">
        <v>84</v>
      </c>
      <c r="G17" s="15" t="s">
        <v>21</v>
      </c>
      <c r="H17" s="18">
        <v>81.75</v>
      </c>
      <c r="I17" s="15" t="s">
        <v>46</v>
      </c>
      <c r="J17" s="15" t="s">
        <v>23</v>
      </c>
      <c r="K17" s="15" t="s">
        <v>80</v>
      </c>
      <c r="L17" s="15"/>
      <c r="M17" s="15" t="s">
        <v>81</v>
      </c>
      <c r="N17" s="18" t="s">
        <v>85</v>
      </c>
      <c r="O17" s="15"/>
      <c r="P17" s="32"/>
      <c r="Q17" s="32"/>
      <c r="R17" s="32"/>
      <c r="S17" s="32"/>
      <c r="T17" s="32"/>
      <c r="U17" s="32"/>
      <c r="V17" s="32"/>
      <c r="W17" s="32"/>
      <c r="X17" s="32"/>
      <c r="Y17" s="32"/>
    </row>
    <row r="18" s="4" customFormat="1" ht="48" spans="1:25">
      <c r="A18" s="15"/>
      <c r="B18" s="19" t="s">
        <v>86</v>
      </c>
      <c r="C18" s="18" t="s">
        <v>87</v>
      </c>
      <c r="D18" s="15"/>
      <c r="E18" s="15" t="s">
        <v>88</v>
      </c>
      <c r="F18" s="18" t="s">
        <v>89</v>
      </c>
      <c r="G18" s="15" t="s">
        <v>21</v>
      </c>
      <c r="H18" s="18">
        <v>15.99</v>
      </c>
      <c r="I18" s="31" t="s">
        <v>22</v>
      </c>
      <c r="J18" s="15" t="s">
        <v>90</v>
      </c>
      <c r="K18" s="15" t="s">
        <v>91</v>
      </c>
      <c r="L18" s="15"/>
      <c r="M18" s="15" t="s">
        <v>92</v>
      </c>
      <c r="N18" s="15"/>
      <c r="O18" s="15"/>
      <c r="P18" s="32"/>
      <c r="Q18" s="32"/>
      <c r="R18" s="32"/>
      <c r="S18" s="32"/>
      <c r="T18" s="32"/>
      <c r="U18" s="32"/>
      <c r="V18" s="32"/>
      <c r="W18" s="32"/>
      <c r="X18" s="32"/>
      <c r="Y18" s="32"/>
    </row>
    <row r="19" s="4" customFormat="1" ht="36" spans="1:25">
      <c r="A19" s="15"/>
      <c r="B19" s="19" t="s">
        <v>93</v>
      </c>
      <c r="C19" s="18" t="s">
        <v>87</v>
      </c>
      <c r="D19" s="15"/>
      <c r="E19" s="15" t="s">
        <v>88</v>
      </c>
      <c r="F19" s="18" t="s">
        <v>94</v>
      </c>
      <c r="G19" s="15" t="s">
        <v>21</v>
      </c>
      <c r="H19" s="18">
        <v>38.11</v>
      </c>
      <c r="I19" s="31" t="s">
        <v>22</v>
      </c>
      <c r="J19" s="15" t="s">
        <v>90</v>
      </c>
      <c r="K19" s="15" t="s">
        <v>95</v>
      </c>
      <c r="L19" s="15"/>
      <c r="M19" s="15" t="s">
        <v>92</v>
      </c>
      <c r="N19" s="15" t="s">
        <v>96</v>
      </c>
      <c r="O19" s="15"/>
      <c r="P19" s="32"/>
      <c r="Q19" s="32"/>
      <c r="R19" s="32"/>
      <c r="S19" s="32"/>
      <c r="T19" s="32"/>
      <c r="U19" s="32"/>
      <c r="V19" s="32"/>
      <c r="W19" s="32"/>
      <c r="X19" s="32"/>
      <c r="Y19" s="32"/>
    </row>
    <row r="20" s="4" customFormat="1" ht="24" spans="1:25">
      <c r="A20" s="15"/>
      <c r="B20" s="19" t="s">
        <v>97</v>
      </c>
      <c r="C20" s="18" t="s">
        <v>87</v>
      </c>
      <c r="D20" s="15"/>
      <c r="E20" s="15" t="s">
        <v>88</v>
      </c>
      <c r="F20" s="18">
        <v>0.001</v>
      </c>
      <c r="G20" s="15" t="s">
        <v>21</v>
      </c>
      <c r="H20" s="18">
        <v>14.86</v>
      </c>
      <c r="I20" s="31" t="s">
        <v>22</v>
      </c>
      <c r="J20" s="15" t="s">
        <v>90</v>
      </c>
      <c r="K20" s="15" t="s">
        <v>98</v>
      </c>
      <c r="L20" s="15"/>
      <c r="M20" s="15" t="s">
        <v>92</v>
      </c>
      <c r="N20" s="15" t="s">
        <v>99</v>
      </c>
      <c r="O20" s="15"/>
      <c r="P20" s="32"/>
      <c r="Q20" s="32"/>
      <c r="R20" s="32"/>
      <c r="S20" s="32"/>
      <c r="T20" s="32"/>
      <c r="U20" s="32"/>
      <c r="V20" s="32"/>
      <c r="W20" s="32"/>
      <c r="X20" s="32"/>
      <c r="Y20" s="32"/>
    </row>
    <row r="21" s="4" customFormat="1" ht="24" spans="1:25">
      <c r="A21" s="15">
        <v>584</v>
      </c>
      <c r="B21" s="19" t="s">
        <v>100</v>
      </c>
      <c r="C21" s="18" t="s">
        <v>87</v>
      </c>
      <c r="D21" s="15"/>
      <c r="E21" s="15" t="s">
        <v>88</v>
      </c>
      <c r="F21" s="18" t="s">
        <v>101</v>
      </c>
      <c r="G21" s="15" t="s">
        <v>102</v>
      </c>
      <c r="H21" s="18">
        <v>20</v>
      </c>
      <c r="I21" s="31" t="s">
        <v>22</v>
      </c>
      <c r="J21" s="15" t="s">
        <v>90</v>
      </c>
      <c r="K21" s="15" t="s">
        <v>103</v>
      </c>
      <c r="L21" s="15"/>
      <c r="M21" s="15" t="s">
        <v>92</v>
      </c>
      <c r="N21" s="15" t="s">
        <v>104</v>
      </c>
      <c r="O21" s="15"/>
      <c r="P21" s="32"/>
      <c r="Q21" s="32"/>
      <c r="R21" s="32"/>
      <c r="S21" s="32"/>
      <c r="T21" s="32"/>
      <c r="U21" s="32"/>
      <c r="V21" s="32"/>
      <c r="W21" s="32"/>
      <c r="X21" s="32"/>
      <c r="Y21" s="32"/>
    </row>
    <row r="22" s="4" customFormat="1" ht="36" spans="1:25">
      <c r="A22" s="15"/>
      <c r="B22" s="19" t="s">
        <v>105</v>
      </c>
      <c r="C22" s="18" t="s">
        <v>87</v>
      </c>
      <c r="D22" s="15"/>
      <c r="E22" s="15" t="s">
        <v>88</v>
      </c>
      <c r="F22" s="18" t="s">
        <v>94</v>
      </c>
      <c r="G22" s="15" t="s">
        <v>21</v>
      </c>
      <c r="H22" s="18">
        <v>31.01</v>
      </c>
      <c r="I22" s="31" t="s">
        <v>22</v>
      </c>
      <c r="J22" s="15" t="s">
        <v>90</v>
      </c>
      <c r="K22" s="15" t="s">
        <v>95</v>
      </c>
      <c r="L22" s="15"/>
      <c r="M22" s="15" t="s">
        <v>92</v>
      </c>
      <c r="N22" s="15" t="s">
        <v>106</v>
      </c>
      <c r="O22" s="15"/>
      <c r="P22" s="32"/>
      <c r="Q22" s="32"/>
      <c r="R22" s="32"/>
      <c r="S22" s="32"/>
      <c r="T22" s="32"/>
      <c r="U22" s="32"/>
      <c r="V22" s="32"/>
      <c r="W22" s="32"/>
      <c r="X22" s="32"/>
      <c r="Y22" s="32"/>
    </row>
    <row r="23" s="4" customFormat="1" ht="36" spans="1:25">
      <c r="A23" s="15"/>
      <c r="B23" s="19" t="s">
        <v>107</v>
      </c>
      <c r="C23" s="18" t="s">
        <v>87</v>
      </c>
      <c r="D23" s="15"/>
      <c r="E23" s="15" t="s">
        <v>88</v>
      </c>
      <c r="F23" s="18" t="s">
        <v>94</v>
      </c>
      <c r="G23" s="15" t="s">
        <v>21</v>
      </c>
      <c r="H23" s="18">
        <v>15.41</v>
      </c>
      <c r="I23" s="31" t="s">
        <v>22</v>
      </c>
      <c r="J23" s="15" t="s">
        <v>90</v>
      </c>
      <c r="K23" s="15" t="s">
        <v>95</v>
      </c>
      <c r="L23" s="15"/>
      <c r="M23" s="15" t="s">
        <v>92</v>
      </c>
      <c r="N23" s="15" t="s">
        <v>108</v>
      </c>
      <c r="O23" s="15"/>
      <c r="P23" s="32"/>
      <c r="Q23" s="32"/>
      <c r="R23" s="32"/>
      <c r="S23" s="32"/>
      <c r="T23" s="32"/>
      <c r="U23" s="32"/>
      <c r="V23" s="32"/>
      <c r="W23" s="32"/>
      <c r="X23" s="32"/>
      <c r="Y23" s="32"/>
    </row>
    <row r="24" s="4" customFormat="1" ht="60" spans="1:25">
      <c r="A24" s="15">
        <v>585</v>
      </c>
      <c r="B24" s="19" t="s">
        <v>109</v>
      </c>
      <c r="C24" s="18" t="s">
        <v>110</v>
      </c>
      <c r="D24" s="15"/>
      <c r="E24" s="15" t="s">
        <v>19</v>
      </c>
      <c r="F24" s="18" t="s">
        <v>70</v>
      </c>
      <c r="G24" s="15" t="s">
        <v>21</v>
      </c>
      <c r="H24" s="18">
        <f>7*6.8</f>
        <v>47.6</v>
      </c>
      <c r="I24" s="31" t="s">
        <v>22</v>
      </c>
      <c r="J24" s="31" t="s">
        <v>23</v>
      </c>
      <c r="K24" s="15" t="s">
        <v>111</v>
      </c>
      <c r="L24" s="15"/>
      <c r="M24" s="15" t="s">
        <v>112</v>
      </c>
      <c r="N24" s="15" t="s">
        <v>113</v>
      </c>
      <c r="O24" s="15"/>
      <c r="P24" s="32"/>
      <c r="Q24" s="32"/>
      <c r="R24" s="32"/>
      <c r="S24" s="32"/>
      <c r="T24" s="32"/>
      <c r="U24" s="32"/>
      <c r="V24" s="32"/>
      <c r="W24" s="32"/>
      <c r="X24" s="32"/>
      <c r="Y24" s="32"/>
    </row>
    <row r="25" s="4" customFormat="1" ht="60" spans="1:25">
      <c r="A25" s="15">
        <v>585</v>
      </c>
      <c r="B25" s="19" t="s">
        <v>114</v>
      </c>
      <c r="C25" s="18" t="s">
        <v>110</v>
      </c>
      <c r="D25" s="15"/>
      <c r="E25" s="15" t="s">
        <v>19</v>
      </c>
      <c r="F25" s="18" t="s">
        <v>70</v>
      </c>
      <c r="G25" s="15" t="s">
        <v>21</v>
      </c>
      <c r="H25" s="18">
        <f>67.12</f>
        <v>67.12</v>
      </c>
      <c r="I25" s="31" t="s">
        <v>22</v>
      </c>
      <c r="J25" s="31" t="s">
        <v>23</v>
      </c>
      <c r="K25" s="15" t="s">
        <v>111</v>
      </c>
      <c r="L25" s="15"/>
      <c r="M25" s="15" t="s">
        <v>112</v>
      </c>
      <c r="N25" s="15" t="s">
        <v>115</v>
      </c>
      <c r="O25" s="15"/>
      <c r="P25" s="32"/>
      <c r="Q25" s="32"/>
      <c r="R25" s="32"/>
      <c r="S25" s="32"/>
      <c r="T25" s="32"/>
      <c r="U25" s="32"/>
      <c r="V25" s="32"/>
      <c r="W25" s="32"/>
      <c r="X25" s="32"/>
      <c r="Y25" s="32"/>
    </row>
    <row r="26" s="4" customFormat="1" ht="108" spans="1:25">
      <c r="A26" s="15">
        <v>586</v>
      </c>
      <c r="B26" s="19" t="s">
        <v>116</v>
      </c>
      <c r="C26" s="18" t="s">
        <v>117</v>
      </c>
      <c r="D26" s="15"/>
      <c r="E26" s="15" t="s">
        <v>118</v>
      </c>
      <c r="F26" s="18" t="s">
        <v>119</v>
      </c>
      <c r="G26" s="4" t="s">
        <v>21</v>
      </c>
      <c r="H26" s="15">
        <v>123.05</v>
      </c>
      <c r="I26" s="31" t="s">
        <v>22</v>
      </c>
      <c r="J26" s="31" t="s">
        <v>23</v>
      </c>
      <c r="K26" s="15" t="s">
        <v>120</v>
      </c>
      <c r="L26" s="15"/>
      <c r="M26" s="15" t="s">
        <v>121</v>
      </c>
      <c r="N26" s="18" t="s">
        <v>122</v>
      </c>
      <c r="O26" s="15"/>
      <c r="P26" s="32"/>
      <c r="Q26" s="32"/>
      <c r="R26" s="32"/>
      <c r="S26" s="32"/>
      <c r="T26" s="32"/>
      <c r="U26" s="32"/>
      <c r="V26" s="32"/>
      <c r="W26" s="32"/>
      <c r="X26" s="32"/>
      <c r="Y26" s="32"/>
    </row>
    <row r="27" s="4" customFormat="1" ht="108" spans="1:25">
      <c r="A27" s="15">
        <v>586</v>
      </c>
      <c r="B27" s="19" t="s">
        <v>123</v>
      </c>
      <c r="C27" s="18" t="s">
        <v>117</v>
      </c>
      <c r="D27" s="15"/>
      <c r="E27" s="15" t="s">
        <v>118</v>
      </c>
      <c r="F27" s="18" t="s">
        <v>124</v>
      </c>
      <c r="G27" s="4" t="s">
        <v>21</v>
      </c>
      <c r="H27" s="15">
        <v>199.74</v>
      </c>
      <c r="I27" s="31" t="s">
        <v>22</v>
      </c>
      <c r="J27" s="31" t="s">
        <v>23</v>
      </c>
      <c r="K27" s="15" t="s">
        <v>120</v>
      </c>
      <c r="L27" s="15"/>
      <c r="M27" s="15" t="s">
        <v>121</v>
      </c>
      <c r="N27" s="18" t="s">
        <v>125</v>
      </c>
      <c r="O27" s="15"/>
      <c r="P27" s="32"/>
      <c r="Q27" s="32"/>
      <c r="R27" s="32"/>
      <c r="S27" s="32"/>
      <c r="T27" s="32"/>
      <c r="U27" s="32"/>
      <c r="V27" s="32"/>
      <c r="W27" s="32"/>
      <c r="X27" s="32"/>
      <c r="Y27" s="32"/>
    </row>
    <row r="28" s="4" customFormat="1" ht="72" spans="1:25">
      <c r="A28" s="15">
        <v>586</v>
      </c>
      <c r="B28" s="19" t="s">
        <v>126</v>
      </c>
      <c r="C28" s="18" t="s">
        <v>127</v>
      </c>
      <c r="D28" s="15" t="s">
        <v>128</v>
      </c>
      <c r="E28" s="15" t="s">
        <v>129</v>
      </c>
      <c r="F28" s="18" t="s">
        <v>130</v>
      </c>
      <c r="G28" s="15" t="s">
        <v>21</v>
      </c>
      <c r="H28" s="18">
        <f>125.56</f>
        <v>125.56</v>
      </c>
      <c r="I28" s="31" t="s">
        <v>22</v>
      </c>
      <c r="J28" s="31" t="s">
        <v>23</v>
      </c>
      <c r="K28" s="15" t="s">
        <v>120</v>
      </c>
      <c r="L28" s="15"/>
      <c r="M28" s="15"/>
      <c r="N28" s="15" t="s">
        <v>131</v>
      </c>
      <c r="O28" s="15"/>
      <c r="P28" s="32"/>
      <c r="Q28" s="32"/>
      <c r="R28" s="32"/>
      <c r="S28" s="32"/>
      <c r="T28" s="32"/>
      <c r="U28" s="32"/>
      <c r="V28" s="32"/>
      <c r="W28" s="32"/>
      <c r="X28" s="32"/>
      <c r="Y28" s="32"/>
    </row>
    <row r="29" s="4" customFormat="1" ht="24" spans="1:25">
      <c r="A29" s="15">
        <v>586</v>
      </c>
      <c r="B29" s="20" t="s">
        <v>132</v>
      </c>
      <c r="C29" s="21" t="s">
        <v>133</v>
      </c>
      <c r="D29" s="15" t="s">
        <v>134</v>
      </c>
      <c r="E29" s="15" t="s">
        <v>19</v>
      </c>
      <c r="F29" s="15" t="s">
        <v>135</v>
      </c>
      <c r="G29" s="15" t="s">
        <v>21</v>
      </c>
      <c r="H29" s="22">
        <f>14*3.4</f>
        <v>47.6</v>
      </c>
      <c r="I29" s="31" t="s">
        <v>22</v>
      </c>
      <c r="J29" s="31" t="s">
        <v>23</v>
      </c>
      <c r="K29" s="15" t="s">
        <v>120</v>
      </c>
      <c r="L29" s="15"/>
      <c r="M29" s="15"/>
      <c r="N29" s="15" t="s">
        <v>136</v>
      </c>
      <c r="O29" s="15"/>
      <c r="P29" s="32"/>
      <c r="Q29" s="32"/>
      <c r="R29" s="32"/>
      <c r="S29" s="32"/>
      <c r="T29" s="32"/>
      <c r="U29" s="32"/>
      <c r="V29" s="32"/>
      <c r="W29" s="32"/>
      <c r="X29" s="32"/>
      <c r="Y29" s="32"/>
    </row>
    <row r="30" s="4" customFormat="1" ht="60" spans="1:25">
      <c r="A30" s="15">
        <v>588</v>
      </c>
      <c r="B30" s="19" t="s">
        <v>137</v>
      </c>
      <c r="C30" s="18" t="s">
        <v>138</v>
      </c>
      <c r="D30" s="15"/>
      <c r="E30" s="15" t="s">
        <v>19</v>
      </c>
      <c r="F30" s="18" t="s">
        <v>139</v>
      </c>
      <c r="G30" s="15" t="s">
        <v>21</v>
      </c>
      <c r="H30" s="18">
        <v>198</v>
      </c>
      <c r="I30" s="31" t="s">
        <v>22</v>
      </c>
      <c r="J30" s="31" t="s">
        <v>23</v>
      </c>
      <c r="K30" s="15" t="s">
        <v>140</v>
      </c>
      <c r="L30" s="15"/>
      <c r="M30" s="15" t="s">
        <v>141</v>
      </c>
      <c r="N30" s="15" t="s">
        <v>142</v>
      </c>
      <c r="O30" s="15"/>
      <c r="P30" s="32"/>
      <c r="Q30" s="32"/>
      <c r="R30" s="32"/>
      <c r="S30" s="32"/>
      <c r="T30" s="32"/>
      <c r="U30" s="32"/>
      <c r="V30" s="32"/>
      <c r="W30" s="32"/>
      <c r="X30" s="32"/>
      <c r="Y30" s="32"/>
    </row>
    <row r="31" s="4" customFormat="1" ht="60" spans="1:25">
      <c r="A31" s="15">
        <v>588</v>
      </c>
      <c r="B31" s="19" t="s">
        <v>143</v>
      </c>
      <c r="C31" s="18" t="s">
        <v>138</v>
      </c>
      <c r="D31" s="15"/>
      <c r="E31" s="15" t="s">
        <v>19</v>
      </c>
      <c r="F31" s="18" t="s">
        <v>144</v>
      </c>
      <c r="G31" s="15" t="s">
        <v>21</v>
      </c>
      <c r="H31" s="18">
        <v>459.11</v>
      </c>
      <c r="I31" s="31" t="s">
        <v>22</v>
      </c>
      <c r="J31" s="31" t="s">
        <v>23</v>
      </c>
      <c r="K31" s="15" t="s">
        <v>140</v>
      </c>
      <c r="L31" s="15"/>
      <c r="M31" s="15" t="s">
        <v>141</v>
      </c>
      <c r="N31" s="15" t="s">
        <v>145</v>
      </c>
      <c r="O31" s="15"/>
      <c r="P31" s="32"/>
      <c r="Q31" s="32"/>
      <c r="R31" s="32"/>
      <c r="S31" s="32"/>
      <c r="T31" s="32"/>
      <c r="U31" s="32"/>
      <c r="V31" s="32"/>
      <c r="W31" s="32"/>
      <c r="X31" s="32"/>
      <c r="Y31" s="32"/>
    </row>
    <row r="32" s="4" customFormat="1" ht="36" spans="1:25">
      <c r="A32" s="15">
        <v>588</v>
      </c>
      <c r="B32" s="19" t="s">
        <v>146</v>
      </c>
      <c r="C32" s="18" t="s">
        <v>147</v>
      </c>
      <c r="D32" s="15"/>
      <c r="E32" s="15" t="s">
        <v>148</v>
      </c>
      <c r="F32" s="18" t="s">
        <v>149</v>
      </c>
      <c r="G32" s="15" t="s">
        <v>21</v>
      </c>
      <c r="H32" s="18">
        <v>296.8</v>
      </c>
      <c r="I32" s="31" t="s">
        <v>22</v>
      </c>
      <c r="J32" s="31" t="s">
        <v>23</v>
      </c>
      <c r="K32" s="15" t="s">
        <v>150</v>
      </c>
      <c r="L32" s="15"/>
      <c r="M32" s="15"/>
      <c r="N32" s="15" t="s">
        <v>151</v>
      </c>
      <c r="O32" s="15"/>
      <c r="P32" s="32"/>
      <c r="Q32" s="32"/>
      <c r="R32" s="32"/>
      <c r="S32" s="32"/>
      <c r="T32" s="32"/>
      <c r="U32" s="32"/>
      <c r="V32" s="32"/>
      <c r="W32" s="32"/>
      <c r="X32" s="32"/>
      <c r="Y32" s="32"/>
    </row>
    <row r="33" s="4" customFormat="1" ht="72" spans="1:25">
      <c r="A33" s="15">
        <v>588</v>
      </c>
      <c r="B33" s="19" t="s">
        <v>152</v>
      </c>
      <c r="C33" s="15" t="s">
        <v>153</v>
      </c>
      <c r="D33" s="15"/>
      <c r="E33" s="15" t="s">
        <v>88</v>
      </c>
      <c r="F33" s="18" t="s">
        <v>154</v>
      </c>
      <c r="G33" s="15" t="s">
        <v>21</v>
      </c>
      <c r="H33" s="18">
        <f>12*4</f>
        <v>48</v>
      </c>
      <c r="I33" s="31" t="s">
        <v>22</v>
      </c>
      <c r="J33" s="15" t="s">
        <v>90</v>
      </c>
      <c r="K33" s="15" t="s">
        <v>150</v>
      </c>
      <c r="L33" s="15"/>
      <c r="M33" s="15"/>
      <c r="N33" s="15" t="s">
        <v>155</v>
      </c>
      <c r="O33" s="15"/>
      <c r="P33" s="32"/>
      <c r="Q33" s="32"/>
      <c r="R33" s="32"/>
      <c r="S33" s="32"/>
      <c r="T33" s="32"/>
      <c r="U33" s="32"/>
      <c r="V33" s="32"/>
      <c r="W33" s="32"/>
      <c r="X33" s="32"/>
      <c r="Y33" s="32"/>
    </row>
    <row r="34" s="4" customFormat="1" ht="36" spans="1:25">
      <c r="A34" s="15">
        <v>588</v>
      </c>
      <c r="B34" s="19" t="s">
        <v>156</v>
      </c>
      <c r="C34" s="15" t="s">
        <v>157</v>
      </c>
      <c r="D34" s="15"/>
      <c r="E34" s="15" t="s">
        <v>158</v>
      </c>
      <c r="F34" s="18" t="s">
        <v>159</v>
      </c>
      <c r="G34" s="15" t="s">
        <v>38</v>
      </c>
      <c r="H34" s="18">
        <v>16</v>
      </c>
      <c r="I34" s="31" t="s">
        <v>22</v>
      </c>
      <c r="J34" s="15" t="s">
        <v>160</v>
      </c>
      <c r="K34" s="15" t="s">
        <v>150</v>
      </c>
      <c r="L34" s="15"/>
      <c r="M34" s="15"/>
      <c r="N34" s="18" t="s">
        <v>161</v>
      </c>
      <c r="O34" s="15" t="s">
        <v>162</v>
      </c>
      <c r="P34" s="32"/>
      <c r="Q34" s="32"/>
      <c r="R34" s="32"/>
      <c r="S34" s="32"/>
      <c r="T34" s="32"/>
      <c r="U34" s="32"/>
      <c r="V34" s="32"/>
      <c r="W34" s="32"/>
      <c r="X34" s="32"/>
      <c r="Y34" s="32"/>
    </row>
    <row r="35" s="4" customFormat="1" ht="32" customHeight="1" spans="1:25">
      <c r="A35" s="15">
        <v>588</v>
      </c>
      <c r="B35" s="23" t="s">
        <v>163</v>
      </c>
      <c r="C35" s="15" t="s">
        <v>164</v>
      </c>
      <c r="D35" s="15"/>
      <c r="E35" s="15" t="s">
        <v>19</v>
      </c>
      <c r="F35" s="18" t="s">
        <v>165</v>
      </c>
      <c r="G35" s="15" t="s">
        <v>21</v>
      </c>
      <c r="H35" s="18">
        <f>12*16.5</f>
        <v>198</v>
      </c>
      <c r="I35" s="31" t="s">
        <v>22</v>
      </c>
      <c r="J35" s="15" t="s">
        <v>90</v>
      </c>
      <c r="K35" s="15" t="s">
        <v>166</v>
      </c>
      <c r="L35" s="15"/>
      <c r="M35" s="15"/>
      <c r="N35" s="18" t="s">
        <v>167</v>
      </c>
      <c r="O35" s="15"/>
      <c r="P35" s="32"/>
      <c r="Q35" s="32"/>
      <c r="R35" s="32"/>
      <c r="S35" s="32"/>
      <c r="T35" s="32"/>
      <c r="U35" s="32"/>
      <c r="V35" s="32"/>
      <c r="W35" s="32"/>
      <c r="X35" s="32"/>
      <c r="Y35" s="32"/>
    </row>
    <row r="36" s="4" customFormat="1" ht="24" spans="1:25">
      <c r="A36" s="15">
        <v>589</v>
      </c>
      <c r="B36" s="19" t="s">
        <v>168</v>
      </c>
      <c r="C36" s="18" t="s">
        <v>169</v>
      </c>
      <c r="D36" s="15"/>
      <c r="E36" s="15" t="s">
        <v>19</v>
      </c>
      <c r="F36" s="18" t="s">
        <v>170</v>
      </c>
      <c r="G36" s="15" t="s">
        <v>102</v>
      </c>
      <c r="H36" s="18">
        <f>8.19*21</f>
        <v>171.99</v>
      </c>
      <c r="I36" s="31" t="s">
        <v>22</v>
      </c>
      <c r="J36" s="31" t="s">
        <v>23</v>
      </c>
      <c r="K36" s="15" t="s">
        <v>171</v>
      </c>
      <c r="L36" s="15"/>
      <c r="M36" s="15"/>
      <c r="N36" s="15" t="s">
        <v>172</v>
      </c>
      <c r="O36" s="15"/>
      <c r="P36" s="32"/>
      <c r="Q36" s="32"/>
      <c r="R36" s="32"/>
      <c r="S36" s="32"/>
      <c r="T36" s="32"/>
      <c r="U36" s="32"/>
      <c r="V36" s="32"/>
      <c r="W36" s="32"/>
      <c r="X36" s="32"/>
      <c r="Y36" s="32"/>
    </row>
    <row r="37" s="4" customFormat="1" ht="24" spans="1:25">
      <c r="A37" s="15">
        <v>589</v>
      </c>
      <c r="B37" s="19" t="s">
        <v>173</v>
      </c>
      <c r="C37" s="18" t="s">
        <v>169</v>
      </c>
      <c r="D37" s="15"/>
      <c r="E37" s="15" t="s">
        <v>19</v>
      </c>
      <c r="F37" s="18" t="s">
        <v>174</v>
      </c>
      <c r="G37" s="15" t="s">
        <v>102</v>
      </c>
      <c r="H37" s="18">
        <v>137.99</v>
      </c>
      <c r="I37" s="31" t="s">
        <v>22</v>
      </c>
      <c r="J37" s="31" t="s">
        <v>23</v>
      </c>
      <c r="K37" s="15" t="s">
        <v>171</v>
      </c>
      <c r="L37" s="15"/>
      <c r="M37" s="15"/>
      <c r="N37" s="15" t="s">
        <v>175</v>
      </c>
      <c r="O37" s="15"/>
      <c r="P37" s="32"/>
      <c r="Q37" s="32"/>
      <c r="R37" s="32"/>
      <c r="S37" s="32"/>
      <c r="T37" s="32"/>
      <c r="U37" s="32"/>
      <c r="V37" s="32"/>
      <c r="W37" s="32"/>
      <c r="X37" s="32"/>
      <c r="Y37" s="32"/>
    </row>
    <row r="38" s="4" customFormat="1" ht="72" spans="1:25">
      <c r="A38" s="15">
        <v>592</v>
      </c>
      <c r="B38" s="19" t="s">
        <v>176</v>
      </c>
      <c r="C38" s="18" t="s">
        <v>177</v>
      </c>
      <c r="D38" s="15"/>
      <c r="E38" s="15" t="s">
        <v>44</v>
      </c>
      <c r="F38" s="18" t="s">
        <v>178</v>
      </c>
      <c r="G38" s="15" t="s">
        <v>21</v>
      </c>
      <c r="H38" s="18">
        <f>9*3.89</f>
        <v>35.01</v>
      </c>
      <c r="I38" s="31" t="s">
        <v>22</v>
      </c>
      <c r="J38" s="15" t="s">
        <v>160</v>
      </c>
      <c r="K38" s="15" t="s">
        <v>179</v>
      </c>
      <c r="L38" s="15"/>
      <c r="M38" s="15"/>
      <c r="N38" s="15" t="s">
        <v>180</v>
      </c>
      <c r="O38" s="15"/>
      <c r="P38" s="32"/>
      <c r="Q38" s="32"/>
      <c r="R38" s="32"/>
      <c r="S38" s="32"/>
      <c r="T38" s="32"/>
      <c r="U38" s="32"/>
      <c r="V38" s="32"/>
      <c r="W38" s="32"/>
      <c r="X38" s="32"/>
      <c r="Y38" s="32"/>
    </row>
    <row r="39" s="4" customFormat="1" ht="72" spans="1:25">
      <c r="A39" s="15">
        <v>592</v>
      </c>
      <c r="B39" s="19" t="s">
        <v>181</v>
      </c>
      <c r="C39" s="18" t="s">
        <v>177</v>
      </c>
      <c r="D39" s="15"/>
      <c r="E39" s="15" t="s">
        <v>44</v>
      </c>
      <c r="F39" s="18" t="s">
        <v>178</v>
      </c>
      <c r="G39" s="15" t="s">
        <v>21</v>
      </c>
      <c r="H39" s="18">
        <f>6*3.89</f>
        <v>23.34</v>
      </c>
      <c r="I39" s="31" t="s">
        <v>22</v>
      </c>
      <c r="J39" s="15" t="s">
        <v>160</v>
      </c>
      <c r="K39" s="15" t="s">
        <v>179</v>
      </c>
      <c r="L39" s="15"/>
      <c r="M39" s="15"/>
      <c r="N39" s="15" t="s">
        <v>182</v>
      </c>
      <c r="O39" s="15"/>
      <c r="P39" s="32"/>
      <c r="Q39" s="32"/>
      <c r="R39" s="32"/>
      <c r="S39" s="32"/>
      <c r="T39" s="32"/>
      <c r="U39" s="32"/>
      <c r="V39" s="32"/>
      <c r="W39" s="32"/>
      <c r="X39" s="32"/>
      <c r="Y39" s="32"/>
    </row>
    <row r="40" s="4" customFormat="1" ht="36" spans="1:25">
      <c r="A40" s="15">
        <v>593</v>
      </c>
      <c r="B40" s="19" t="s">
        <v>183</v>
      </c>
      <c r="C40" s="18" t="s">
        <v>184</v>
      </c>
      <c r="D40" s="15"/>
      <c r="E40" s="15" t="s">
        <v>19</v>
      </c>
      <c r="F40" s="18" t="s">
        <v>185</v>
      </c>
      <c r="G40" s="15" t="s">
        <v>21</v>
      </c>
      <c r="H40" s="18">
        <v>25.14</v>
      </c>
      <c r="I40" s="31" t="s">
        <v>22</v>
      </c>
      <c r="J40" s="31" t="s">
        <v>23</v>
      </c>
      <c r="K40" s="15" t="s">
        <v>186</v>
      </c>
      <c r="L40" s="15"/>
      <c r="M40" s="15"/>
      <c r="N40" s="15" t="s">
        <v>113</v>
      </c>
      <c r="O40" s="15"/>
      <c r="P40" s="32"/>
      <c r="Q40" s="32"/>
      <c r="R40" s="32"/>
      <c r="S40" s="32"/>
      <c r="T40" s="32"/>
      <c r="U40" s="32"/>
      <c r="V40" s="32"/>
      <c r="W40" s="32"/>
      <c r="X40" s="32"/>
      <c r="Y40" s="32"/>
    </row>
    <row r="41" s="4" customFormat="1" ht="36" spans="1:25">
      <c r="A41" s="15">
        <v>593</v>
      </c>
      <c r="B41" s="19" t="s">
        <v>187</v>
      </c>
      <c r="C41" s="18" t="s">
        <v>188</v>
      </c>
      <c r="D41" s="15"/>
      <c r="E41" s="15" t="s">
        <v>19</v>
      </c>
      <c r="F41" s="18" t="s">
        <v>189</v>
      </c>
      <c r="G41" s="15" t="s">
        <v>21</v>
      </c>
      <c r="H41" s="18">
        <v>38.7</v>
      </c>
      <c r="I41" s="31" t="s">
        <v>22</v>
      </c>
      <c r="J41" s="31" t="s">
        <v>23</v>
      </c>
      <c r="K41" s="15" t="s">
        <v>186</v>
      </c>
      <c r="L41" s="15"/>
      <c r="M41" s="15"/>
      <c r="N41" s="15" t="s">
        <v>113</v>
      </c>
      <c r="O41" s="15"/>
      <c r="P41" s="32"/>
      <c r="Q41" s="32"/>
      <c r="R41" s="32"/>
      <c r="S41" s="32"/>
      <c r="T41" s="32"/>
      <c r="U41" s="32"/>
      <c r="V41" s="32"/>
      <c r="W41" s="32"/>
      <c r="X41" s="32"/>
      <c r="Y41" s="32"/>
    </row>
    <row r="42" s="4" customFormat="1" ht="48" spans="1:25">
      <c r="A42" s="15">
        <v>594</v>
      </c>
      <c r="B42" s="19" t="s">
        <v>190</v>
      </c>
      <c r="C42" s="18" t="s">
        <v>191</v>
      </c>
      <c r="D42" s="15"/>
      <c r="E42" s="15" t="s">
        <v>44</v>
      </c>
      <c r="F42" s="18" t="s">
        <v>192</v>
      </c>
      <c r="G42" s="15" t="s">
        <v>21</v>
      </c>
      <c r="H42" s="18">
        <v>39.6</v>
      </c>
      <c r="I42" s="15" t="s">
        <v>46</v>
      </c>
      <c r="J42" s="15" t="s">
        <v>23</v>
      </c>
      <c r="K42" s="15" t="s">
        <v>193</v>
      </c>
      <c r="L42" s="15"/>
      <c r="M42" s="15"/>
      <c r="N42" s="15" t="s">
        <v>194</v>
      </c>
      <c r="O42" s="15"/>
      <c r="P42" s="32"/>
      <c r="Q42" s="32"/>
      <c r="R42" s="32"/>
      <c r="S42" s="32"/>
      <c r="T42" s="32"/>
      <c r="U42" s="32"/>
      <c r="V42" s="32"/>
      <c r="W42" s="32"/>
      <c r="X42" s="32"/>
      <c r="Y42" s="32"/>
    </row>
    <row r="43" s="4" customFormat="1" ht="72" spans="1:25">
      <c r="A43" s="15">
        <v>595</v>
      </c>
      <c r="B43" s="19" t="s">
        <v>195</v>
      </c>
      <c r="C43" s="18" t="s">
        <v>196</v>
      </c>
      <c r="D43" s="15"/>
      <c r="E43" s="15" t="s">
        <v>36</v>
      </c>
      <c r="F43" s="18" t="s">
        <v>197</v>
      </c>
      <c r="G43" s="15" t="s">
        <v>102</v>
      </c>
      <c r="H43" s="18">
        <v>98</v>
      </c>
      <c r="I43" s="31" t="s">
        <v>22</v>
      </c>
      <c r="J43" s="15" t="s">
        <v>90</v>
      </c>
      <c r="K43" s="15" t="s">
        <v>198</v>
      </c>
      <c r="L43" s="15"/>
      <c r="M43" s="15"/>
      <c r="N43" s="18" t="s">
        <v>199</v>
      </c>
      <c r="O43" s="15"/>
      <c r="P43" s="32"/>
      <c r="Q43" s="32"/>
      <c r="R43" s="32"/>
      <c r="S43" s="32"/>
      <c r="T43" s="32"/>
      <c r="U43" s="32"/>
      <c r="V43" s="32"/>
      <c r="W43" s="32"/>
      <c r="X43" s="32"/>
      <c r="Y43" s="32"/>
    </row>
    <row r="44" s="4" customFormat="1" ht="72" spans="1:25">
      <c r="A44" s="15">
        <v>595</v>
      </c>
      <c r="B44" s="19" t="s">
        <v>200</v>
      </c>
      <c r="C44" s="18" t="s">
        <v>196</v>
      </c>
      <c r="D44" s="15"/>
      <c r="E44" s="15" t="s">
        <v>36</v>
      </c>
      <c r="F44" s="18" t="s">
        <v>201</v>
      </c>
      <c r="G44" s="15" t="s">
        <v>102</v>
      </c>
      <c r="H44" s="18">
        <v>148</v>
      </c>
      <c r="I44" s="31" t="s">
        <v>22</v>
      </c>
      <c r="J44" s="15" t="s">
        <v>90</v>
      </c>
      <c r="K44" s="15" t="s">
        <v>198</v>
      </c>
      <c r="L44" s="15"/>
      <c r="M44" s="15"/>
      <c r="N44" s="18" t="s">
        <v>202</v>
      </c>
      <c r="O44" s="15"/>
      <c r="P44" s="32"/>
      <c r="Q44" s="32"/>
      <c r="R44" s="32"/>
      <c r="S44" s="32"/>
      <c r="T44" s="32"/>
      <c r="U44" s="32"/>
      <c r="V44" s="32"/>
      <c r="W44" s="32"/>
      <c r="X44" s="32"/>
      <c r="Y44" s="32"/>
    </row>
    <row r="45" s="4" customFormat="1" ht="72" spans="1:25">
      <c r="A45" s="15">
        <v>595</v>
      </c>
      <c r="B45" s="19" t="s">
        <v>203</v>
      </c>
      <c r="C45" s="18" t="s">
        <v>196</v>
      </c>
      <c r="D45" s="15"/>
      <c r="E45" s="15" t="s">
        <v>36</v>
      </c>
      <c r="F45" s="18" t="s">
        <v>204</v>
      </c>
      <c r="G45" s="15" t="s">
        <v>102</v>
      </c>
      <c r="H45" s="18">
        <v>293</v>
      </c>
      <c r="I45" s="31" t="s">
        <v>22</v>
      </c>
      <c r="J45" s="15" t="s">
        <v>90</v>
      </c>
      <c r="K45" s="15" t="s">
        <v>198</v>
      </c>
      <c r="L45" s="15"/>
      <c r="M45" s="15"/>
      <c r="N45" s="18" t="s">
        <v>205</v>
      </c>
      <c r="O45" s="15"/>
      <c r="P45" s="32"/>
      <c r="Q45" s="32"/>
      <c r="R45" s="32"/>
      <c r="S45" s="32"/>
      <c r="T45" s="32"/>
      <c r="U45" s="32"/>
      <c r="V45" s="32"/>
      <c r="W45" s="32"/>
      <c r="X45" s="32"/>
      <c r="Y45" s="32"/>
    </row>
    <row r="46" s="5" customFormat="1" spans="1:15">
      <c r="A46" s="3"/>
      <c r="B46" s="7"/>
      <c r="C46" s="8"/>
      <c r="D46" s="3"/>
      <c r="E46" s="3"/>
      <c r="F46" s="8"/>
      <c r="G46" s="3"/>
      <c r="H46" s="8"/>
      <c r="I46" s="3"/>
      <c r="J46" s="3"/>
      <c r="K46" s="3"/>
      <c r="L46" s="3"/>
      <c r="M46" s="3"/>
      <c r="N46" s="3"/>
      <c r="O46" s="3"/>
    </row>
    <row r="47" s="5" customFormat="1" spans="1:15">
      <c r="A47" s="3"/>
      <c r="B47" s="7"/>
      <c r="C47" s="8"/>
      <c r="D47" s="3"/>
      <c r="E47" s="3"/>
      <c r="F47" s="8"/>
      <c r="G47" s="3"/>
      <c r="H47" s="8"/>
      <c r="I47" s="3"/>
      <c r="J47" s="3"/>
      <c r="K47" s="3"/>
      <c r="L47" s="3"/>
      <c r="M47" s="3"/>
      <c r="N47" s="3"/>
      <c r="O47" s="3"/>
    </row>
    <row r="48" s="5" customFormat="1" ht="14.25" spans="1:15">
      <c r="A48" s="24" t="s">
        <v>206</v>
      </c>
      <c r="B48" s="25"/>
      <c r="C48" s="26" t="s">
        <v>207</v>
      </c>
      <c r="D48" s="26"/>
      <c r="E48" s="26"/>
      <c r="F48" s="26"/>
      <c r="G48" s="26"/>
      <c r="H48" s="27" t="s">
        <v>208</v>
      </c>
      <c r="I48" s="6"/>
      <c r="J48" s="6"/>
      <c r="L48" s="6"/>
      <c r="M48" s="26" t="s">
        <v>209</v>
      </c>
      <c r="N48" s="6"/>
      <c r="O48" s="6"/>
    </row>
    <row r="49" s="5" customFormat="1" ht="14.25" spans="1:15">
      <c r="A49" s="6"/>
      <c r="B49" s="28"/>
      <c r="C49" s="6"/>
      <c r="D49" s="6"/>
      <c r="E49" s="6"/>
      <c r="F49" s="6"/>
      <c r="G49" s="6"/>
      <c r="H49" s="29"/>
      <c r="I49" s="6"/>
      <c r="J49" s="6"/>
      <c r="K49" s="6"/>
      <c r="L49" s="6"/>
      <c r="M49" s="6"/>
      <c r="N49" s="6"/>
      <c r="O49" s="6"/>
    </row>
    <row r="50" s="5" customFormat="1" ht="14.25" spans="1:15">
      <c r="A50" s="6"/>
      <c r="B50" s="28"/>
      <c r="C50" s="6"/>
      <c r="D50" s="6"/>
      <c r="E50" s="6"/>
      <c r="F50" s="6"/>
      <c r="G50" s="6"/>
      <c r="H50" s="29"/>
      <c r="I50" s="6"/>
      <c r="J50" s="6"/>
      <c r="K50" s="34" t="s">
        <v>210</v>
      </c>
      <c r="L50" s="6"/>
      <c r="M50" s="6"/>
      <c r="N50" s="6"/>
      <c r="O50" s="6"/>
    </row>
    <row r="51" s="5" customFormat="1" spans="1:15">
      <c r="A51" s="3"/>
      <c r="B51" s="7"/>
      <c r="C51" s="8"/>
      <c r="D51" s="3"/>
      <c r="E51" s="3"/>
      <c r="F51" s="8"/>
      <c r="G51" s="3"/>
      <c r="H51" s="8"/>
      <c r="I51" s="3"/>
      <c r="J51" s="3"/>
      <c r="K51" s="3"/>
      <c r="L51" s="3"/>
      <c r="M51" s="3"/>
      <c r="N51" s="3"/>
      <c r="O51" s="3"/>
    </row>
    <row r="52" s="5" customFormat="1" spans="1:15">
      <c r="A52" s="3"/>
      <c r="B52" s="7"/>
      <c r="C52" s="8"/>
      <c r="D52" s="3"/>
      <c r="E52" s="3"/>
      <c r="F52" s="8"/>
      <c r="G52" s="3"/>
      <c r="H52" s="8"/>
      <c r="I52" s="3"/>
      <c r="J52" s="3"/>
      <c r="K52" s="3"/>
      <c r="L52" s="3"/>
      <c r="M52" s="3"/>
      <c r="N52" s="3"/>
      <c r="O52" s="3"/>
    </row>
    <row r="53" s="3" customFormat="1" spans="2:8">
      <c r="B53" s="7"/>
      <c r="C53" s="8"/>
      <c r="F53" s="8"/>
      <c r="H53" s="8"/>
    </row>
    <row r="54" s="3" customFormat="1" spans="2:8">
      <c r="B54" s="7"/>
      <c r="C54" s="8"/>
      <c r="F54" s="8"/>
      <c r="H54" s="8"/>
    </row>
    <row r="55" s="3" customFormat="1" spans="2:8">
      <c r="B55" s="7"/>
      <c r="C55" s="8"/>
      <c r="F55" s="8"/>
      <c r="H55" s="8"/>
    </row>
    <row r="56" s="3" customFormat="1" spans="2:8">
      <c r="B56" s="7"/>
      <c r="C56" s="8"/>
      <c r="F56" s="8"/>
      <c r="H56" s="8"/>
    </row>
    <row r="57" s="3" customFormat="1" spans="2:8">
      <c r="B57" s="7"/>
      <c r="C57" s="8"/>
      <c r="F57" s="8"/>
      <c r="H57" s="8"/>
    </row>
    <row r="58" s="3" customFormat="1" spans="2:8">
      <c r="B58" s="7"/>
      <c r="C58" s="8"/>
      <c r="F58" s="8"/>
      <c r="H58" s="8"/>
    </row>
    <row r="59" s="3" customFormat="1" spans="2:8">
      <c r="B59" s="7"/>
      <c r="C59" s="8"/>
      <c r="F59" s="8"/>
      <c r="H59" s="8"/>
    </row>
    <row r="60" s="3" customFormat="1" spans="2:8">
      <c r="B60" s="7"/>
      <c r="C60" s="8"/>
      <c r="F60" s="8"/>
      <c r="H60" s="8"/>
    </row>
    <row r="61" s="3" customFormat="1" spans="2:8">
      <c r="B61" s="7"/>
      <c r="C61" s="8"/>
      <c r="F61" s="8"/>
      <c r="H61" s="8"/>
    </row>
    <row r="62" s="3" customFormat="1" spans="2:8">
      <c r="B62" s="7"/>
      <c r="C62" s="8"/>
      <c r="F62" s="8"/>
      <c r="H62" s="8"/>
    </row>
    <row r="63" s="3" customFormat="1" spans="2:8">
      <c r="B63" s="7"/>
      <c r="C63" s="8"/>
      <c r="F63" s="8"/>
      <c r="H63" s="8"/>
    </row>
    <row r="64" s="3" customFormat="1" spans="2:8">
      <c r="B64" s="7"/>
      <c r="C64" s="8"/>
      <c r="F64" s="8"/>
      <c r="H64" s="8"/>
    </row>
    <row r="65" s="3" customFormat="1" spans="2:8">
      <c r="B65" s="7"/>
      <c r="C65" s="8"/>
      <c r="F65" s="8"/>
      <c r="H65" s="8"/>
    </row>
    <row r="66" s="3" customFormat="1" spans="2:25">
      <c r="B66" s="7"/>
      <c r="C66" s="8"/>
      <c r="F66" s="8"/>
      <c r="H66" s="8"/>
      <c r="P66" s="5"/>
      <c r="Q66" s="5"/>
      <c r="R66" s="5"/>
      <c r="S66" s="5"/>
      <c r="T66" s="5"/>
      <c r="U66" s="5"/>
      <c r="V66" s="5"/>
      <c r="W66" s="5"/>
      <c r="X66" s="5"/>
      <c r="Y66" s="5"/>
    </row>
    <row r="67" s="3" customFormat="1" spans="2:25">
      <c r="B67" s="7"/>
      <c r="C67" s="8"/>
      <c r="F67" s="8"/>
      <c r="H67" s="8"/>
      <c r="P67" s="5"/>
      <c r="Q67" s="5"/>
      <c r="R67" s="5"/>
      <c r="S67" s="5"/>
      <c r="T67" s="5"/>
      <c r="U67" s="5"/>
      <c r="V67" s="5"/>
      <c r="W67" s="5"/>
      <c r="X67" s="5"/>
      <c r="Y67" s="5"/>
    </row>
    <row r="68" s="3" customFormat="1" spans="2:8">
      <c r="B68" s="7"/>
      <c r="C68" s="8"/>
      <c r="F68" s="8"/>
      <c r="H68" s="8"/>
    </row>
    <row r="69" s="3" customFormat="1" spans="2:8">
      <c r="B69" s="7"/>
      <c r="C69" s="8"/>
      <c r="F69" s="8"/>
      <c r="H69" s="8"/>
    </row>
    <row r="70" s="3" customFormat="1" spans="2:8">
      <c r="B70" s="7"/>
      <c r="C70" s="8"/>
      <c r="F70" s="8"/>
      <c r="H70" s="8"/>
    </row>
    <row r="71" s="3" customFormat="1" spans="2:8">
      <c r="B71" s="7"/>
      <c r="C71" s="8"/>
      <c r="F71" s="8"/>
      <c r="H71" s="8"/>
    </row>
    <row r="72" s="3" customFormat="1" spans="2:8">
      <c r="B72" s="7"/>
      <c r="C72" s="8"/>
      <c r="F72" s="8"/>
      <c r="H72" s="8"/>
    </row>
    <row r="73" s="3" customFormat="1" spans="2:8">
      <c r="B73" s="7"/>
      <c r="C73" s="8"/>
      <c r="F73" s="8"/>
      <c r="H73" s="8"/>
    </row>
    <row r="74" s="3" customFormat="1" spans="2:8">
      <c r="B74" s="7"/>
      <c r="C74" s="8"/>
      <c r="F74" s="8"/>
      <c r="H74" s="8"/>
    </row>
    <row r="75" s="3" customFormat="1" spans="2:8">
      <c r="B75" s="7"/>
      <c r="C75" s="8"/>
      <c r="F75" s="8"/>
      <c r="H75" s="8"/>
    </row>
    <row r="76" s="3" customFormat="1" spans="2:8">
      <c r="B76" s="7"/>
      <c r="C76" s="8"/>
      <c r="F76" s="8"/>
      <c r="H76" s="8"/>
    </row>
    <row r="77" s="3" customFormat="1" spans="2:8">
      <c r="B77" s="7"/>
      <c r="C77" s="8"/>
      <c r="F77" s="8"/>
      <c r="H77" s="8"/>
    </row>
    <row r="78" s="3" customFormat="1" spans="2:8">
      <c r="B78" s="7"/>
      <c r="C78" s="8"/>
      <c r="F78" s="8"/>
      <c r="H78" s="8"/>
    </row>
    <row r="79" s="3" customFormat="1" spans="2:8">
      <c r="B79" s="7"/>
      <c r="C79" s="8"/>
      <c r="F79" s="8"/>
      <c r="H79" s="8"/>
    </row>
    <row r="80" s="3" customFormat="1" spans="2:8">
      <c r="B80" s="7"/>
      <c r="C80" s="8"/>
      <c r="F80" s="8"/>
      <c r="H80" s="8"/>
    </row>
    <row r="81" s="3" customFormat="1" spans="2:8">
      <c r="B81" s="7"/>
      <c r="C81" s="8"/>
      <c r="F81" s="8"/>
      <c r="H81" s="8"/>
    </row>
    <row r="82" s="3" customFormat="1" spans="2:8">
      <c r="B82" s="7"/>
      <c r="C82" s="8"/>
      <c r="F82" s="8"/>
      <c r="H82" s="8"/>
    </row>
    <row r="83" s="3" customFormat="1" spans="2:8">
      <c r="B83" s="7"/>
      <c r="C83" s="8"/>
      <c r="F83" s="8"/>
      <c r="H83" s="8"/>
    </row>
    <row r="84" s="3" customFormat="1" spans="2:8">
      <c r="B84" s="7"/>
      <c r="C84" s="8"/>
      <c r="F84" s="8"/>
      <c r="H84" s="8"/>
    </row>
    <row r="85" s="3" customFormat="1" spans="2:8">
      <c r="B85" s="7"/>
      <c r="C85" s="8"/>
      <c r="F85" s="8"/>
      <c r="H85" s="8"/>
    </row>
    <row r="86" s="3" customFormat="1" spans="2:8">
      <c r="B86" s="7"/>
      <c r="C86" s="8"/>
      <c r="F86" s="8"/>
      <c r="H86" s="8"/>
    </row>
    <row r="87" s="3" customFormat="1" spans="2:8">
      <c r="B87" s="7"/>
      <c r="C87" s="8"/>
      <c r="F87" s="8"/>
      <c r="H87" s="8"/>
    </row>
    <row r="88" s="3" customFormat="1" spans="2:8">
      <c r="B88" s="7"/>
      <c r="C88" s="8"/>
      <c r="F88" s="8"/>
      <c r="H88" s="8"/>
    </row>
    <row r="89" s="3" customFormat="1" spans="2:8">
      <c r="B89" s="7"/>
      <c r="C89" s="8"/>
      <c r="F89" s="8"/>
      <c r="H89" s="8"/>
    </row>
    <row r="90" s="3" customFormat="1" spans="2:8">
      <c r="B90" s="7"/>
      <c r="C90" s="8"/>
      <c r="F90" s="8"/>
      <c r="H90" s="8"/>
    </row>
    <row r="91" s="3" customFormat="1" spans="2:8">
      <c r="B91" s="7"/>
      <c r="C91" s="8"/>
      <c r="F91" s="8"/>
      <c r="H91" s="8"/>
    </row>
    <row r="92" s="3" customFormat="1" spans="2:8">
      <c r="B92" s="7"/>
      <c r="C92" s="8"/>
      <c r="F92" s="8"/>
      <c r="H92" s="8"/>
    </row>
    <row r="93" s="3" customFormat="1" spans="2:8">
      <c r="B93" s="7"/>
      <c r="C93" s="8"/>
      <c r="F93" s="8"/>
      <c r="H93" s="8"/>
    </row>
    <row r="94" s="3" customFormat="1" spans="2:8">
      <c r="B94" s="7"/>
      <c r="C94" s="8"/>
      <c r="F94" s="8"/>
      <c r="H94" s="8"/>
    </row>
    <row r="95" s="3" customFormat="1" spans="2:8">
      <c r="B95" s="7"/>
      <c r="C95" s="8"/>
      <c r="F95" s="8"/>
      <c r="H95" s="8"/>
    </row>
    <row r="96" s="3" customFormat="1" spans="2:8">
      <c r="B96" s="7"/>
      <c r="C96" s="8"/>
      <c r="F96" s="8"/>
      <c r="H96" s="8"/>
    </row>
    <row r="97" s="3" customFormat="1" spans="2:8">
      <c r="B97" s="7"/>
      <c r="C97" s="8"/>
      <c r="F97" s="8"/>
      <c r="H97" s="8"/>
    </row>
    <row r="98" s="3" customFormat="1" spans="2:8">
      <c r="B98" s="7"/>
      <c r="C98" s="8"/>
      <c r="F98" s="8"/>
      <c r="H98" s="8"/>
    </row>
    <row r="99" s="3" customFormat="1" spans="2:8">
      <c r="B99" s="7"/>
      <c r="C99" s="8"/>
      <c r="F99" s="8"/>
      <c r="H99" s="8"/>
    </row>
    <row r="100" s="3" customFormat="1" spans="2:8">
      <c r="B100" s="7"/>
      <c r="C100" s="8"/>
      <c r="F100" s="8"/>
      <c r="H100" s="8"/>
    </row>
    <row r="101" s="3" customFormat="1" spans="2:8">
      <c r="B101" s="7"/>
      <c r="C101" s="8"/>
      <c r="F101" s="8"/>
      <c r="H101" s="8"/>
    </row>
    <row r="102" s="3" customFormat="1" spans="2:8">
      <c r="B102" s="7"/>
      <c r="C102" s="8"/>
      <c r="F102" s="8"/>
      <c r="H102" s="8"/>
    </row>
    <row r="103" s="3" customFormat="1" spans="2:8">
      <c r="B103" s="7"/>
      <c r="C103" s="8"/>
      <c r="F103" s="8"/>
      <c r="H103" s="8"/>
    </row>
    <row r="104" s="3" customFormat="1" spans="2:8">
      <c r="B104" s="7"/>
      <c r="C104" s="8"/>
      <c r="F104" s="8"/>
      <c r="H104" s="8"/>
    </row>
    <row r="105" s="3" customFormat="1" spans="2:8">
      <c r="B105" s="7"/>
      <c r="C105" s="8"/>
      <c r="F105" s="8"/>
      <c r="H105" s="8"/>
    </row>
    <row r="106" s="3" customFormat="1" spans="2:8">
      <c r="B106" s="7"/>
      <c r="C106" s="8"/>
      <c r="F106" s="8"/>
      <c r="H106" s="8"/>
    </row>
    <row r="107" s="3" customFormat="1" spans="2:8">
      <c r="B107" s="7"/>
      <c r="C107" s="8"/>
      <c r="F107" s="8"/>
      <c r="H107" s="8"/>
    </row>
    <row r="108" s="3" customFormat="1" spans="2:8">
      <c r="B108" s="7"/>
      <c r="C108" s="8"/>
      <c r="F108" s="8"/>
      <c r="H108" s="8"/>
    </row>
    <row r="109" s="3" customFormat="1" spans="2:8">
      <c r="B109" s="7"/>
      <c r="C109" s="8"/>
      <c r="F109" s="8"/>
      <c r="H109" s="8"/>
    </row>
    <row r="110" s="3" customFormat="1" spans="2:8">
      <c r="B110" s="7"/>
      <c r="C110" s="8"/>
      <c r="F110" s="8"/>
      <c r="H110" s="8"/>
    </row>
    <row r="111" s="3" customFormat="1" spans="2:8">
      <c r="B111" s="7"/>
      <c r="C111" s="8"/>
      <c r="F111" s="8"/>
      <c r="H111" s="8"/>
    </row>
    <row r="112" s="3" customFormat="1" spans="2:8">
      <c r="B112" s="7"/>
      <c r="C112" s="8"/>
      <c r="F112" s="8"/>
      <c r="H112" s="8"/>
    </row>
    <row r="113" s="3" customFormat="1" spans="2:8">
      <c r="B113" s="7"/>
      <c r="C113" s="8"/>
      <c r="F113" s="8"/>
      <c r="H113" s="8"/>
    </row>
    <row r="114" s="3" customFormat="1" spans="2:8">
      <c r="B114" s="7"/>
      <c r="C114" s="8"/>
      <c r="F114" s="8"/>
      <c r="H114" s="8"/>
    </row>
    <row r="115" s="3" customFormat="1" spans="2:8">
      <c r="B115" s="7"/>
      <c r="C115" s="8"/>
      <c r="F115" s="8"/>
      <c r="H115" s="8"/>
    </row>
    <row r="116" s="3" customFormat="1" spans="2:8">
      <c r="B116" s="7"/>
      <c r="C116" s="8"/>
      <c r="F116" s="8"/>
      <c r="H116" s="8"/>
    </row>
    <row r="117" s="3" customFormat="1" spans="2:8">
      <c r="B117" s="7"/>
      <c r="C117" s="8"/>
      <c r="F117" s="8"/>
      <c r="H117" s="8"/>
    </row>
    <row r="118" s="3" customFormat="1" spans="2:8">
      <c r="B118" s="7"/>
      <c r="C118" s="8"/>
      <c r="F118" s="8"/>
      <c r="H118" s="8"/>
    </row>
    <row r="119" s="3" customFormat="1" spans="2:8">
      <c r="B119" s="7"/>
      <c r="C119" s="8"/>
      <c r="F119" s="8"/>
      <c r="H119" s="8"/>
    </row>
    <row r="120" s="3" customFormat="1" spans="2:8">
      <c r="B120" s="7"/>
      <c r="C120" s="8"/>
      <c r="F120" s="8"/>
      <c r="H120" s="8"/>
    </row>
    <row r="121" s="3" customFormat="1" spans="2:8">
      <c r="B121" s="7"/>
      <c r="C121" s="8"/>
      <c r="F121" s="8"/>
      <c r="H121" s="8"/>
    </row>
    <row r="122" s="3" customFormat="1" spans="2:8">
      <c r="B122" s="7"/>
      <c r="C122" s="8"/>
      <c r="F122" s="8"/>
      <c r="H122" s="8"/>
    </row>
    <row r="123" s="3" customFormat="1" spans="2:8">
      <c r="B123" s="7"/>
      <c r="C123" s="8"/>
      <c r="F123" s="8"/>
      <c r="H123" s="8"/>
    </row>
    <row r="124" s="3" customFormat="1" spans="2:8">
      <c r="B124" s="7"/>
      <c r="C124" s="8"/>
      <c r="F124" s="8"/>
      <c r="H124" s="8"/>
    </row>
    <row r="125" s="3" customFormat="1" spans="2:8">
      <c r="B125" s="7"/>
      <c r="C125" s="8"/>
      <c r="F125" s="8"/>
      <c r="H125" s="8"/>
    </row>
    <row r="126" s="3" customFormat="1" spans="2:8">
      <c r="B126" s="7"/>
      <c r="C126" s="8"/>
      <c r="F126" s="8"/>
      <c r="H126" s="8"/>
    </row>
    <row r="127" s="3" customFormat="1" spans="2:8">
      <c r="B127" s="7"/>
      <c r="C127" s="8"/>
      <c r="F127" s="8"/>
      <c r="H127" s="8"/>
    </row>
    <row r="128" s="3" customFormat="1" spans="2:8">
      <c r="B128" s="7"/>
      <c r="C128" s="8"/>
      <c r="F128" s="8"/>
      <c r="H128" s="8"/>
    </row>
    <row r="129" s="3" customFormat="1" spans="2:8">
      <c r="B129" s="7"/>
      <c r="C129" s="8"/>
      <c r="F129" s="8"/>
      <c r="H129" s="8"/>
    </row>
    <row r="130" s="3" customFormat="1" spans="2:8">
      <c r="B130" s="7"/>
      <c r="C130" s="8"/>
      <c r="F130" s="8"/>
      <c r="H130" s="8"/>
    </row>
    <row r="131" s="3" customFormat="1" ht="45" customHeight="1" spans="2:8">
      <c r="B131" s="7"/>
      <c r="C131" s="8"/>
      <c r="F131" s="8"/>
      <c r="H131" s="8"/>
    </row>
    <row r="132" s="3" customFormat="1" spans="2:8">
      <c r="B132" s="7"/>
      <c r="C132" s="8"/>
      <c r="F132" s="8"/>
      <c r="H132" s="8"/>
    </row>
    <row r="133" s="3" customFormat="1" spans="2:8">
      <c r="B133" s="7"/>
      <c r="C133" s="8"/>
      <c r="F133" s="8"/>
      <c r="H133" s="8"/>
    </row>
    <row r="134" s="3" customFormat="1" spans="2:8">
      <c r="B134" s="7"/>
      <c r="C134" s="8"/>
      <c r="F134" s="8"/>
      <c r="H134" s="8"/>
    </row>
    <row r="135" s="3" customFormat="1" spans="2:8">
      <c r="B135" s="7"/>
      <c r="C135" s="8"/>
      <c r="F135" s="8"/>
      <c r="H135" s="8"/>
    </row>
    <row r="136" s="3" customFormat="1" spans="2:8">
      <c r="B136" s="7"/>
      <c r="C136" s="8"/>
      <c r="F136" s="8"/>
      <c r="H136" s="8"/>
    </row>
    <row r="137" s="3" customFormat="1" spans="2:8">
      <c r="B137" s="7"/>
      <c r="C137" s="8"/>
      <c r="F137" s="8"/>
      <c r="H137" s="8"/>
    </row>
    <row r="140" s="6" customFormat="1" ht="14.25" spans="1:15">
      <c r="A140" s="3"/>
      <c r="B140" s="7"/>
      <c r="C140" s="8"/>
      <c r="D140" s="3"/>
      <c r="E140" s="3"/>
      <c r="F140" s="8"/>
      <c r="G140" s="3"/>
      <c r="H140" s="8"/>
      <c r="I140" s="3"/>
      <c r="J140" s="3"/>
      <c r="K140" s="3"/>
      <c r="L140" s="3"/>
      <c r="M140" s="3"/>
      <c r="N140" s="3"/>
      <c r="O140" s="3"/>
    </row>
    <row r="141" s="6" customFormat="1" ht="14.25" spans="1:15">
      <c r="A141" s="3"/>
      <c r="B141" s="7"/>
      <c r="C141" s="8"/>
      <c r="D141" s="3"/>
      <c r="E141" s="3"/>
      <c r="F141" s="8"/>
      <c r="G141" s="3"/>
      <c r="H141" s="8"/>
      <c r="I141" s="3"/>
      <c r="J141" s="3"/>
      <c r="K141" s="3"/>
      <c r="L141" s="3"/>
      <c r="M141" s="3"/>
      <c r="N141" s="3"/>
      <c r="O141" s="3"/>
    </row>
    <row r="142" s="6" customFormat="1" ht="14.25" spans="1:15">
      <c r="A142" s="3"/>
      <c r="B142" s="7"/>
      <c r="C142" s="8"/>
      <c r="D142" s="3"/>
      <c r="E142" s="3"/>
      <c r="F142" s="8"/>
      <c r="G142" s="3"/>
      <c r="H142" s="8"/>
      <c r="I142" s="3"/>
      <c r="J142" s="3"/>
      <c r="K142" s="3"/>
      <c r="L142" s="3"/>
      <c r="M142" s="3"/>
      <c r="N142" s="3"/>
      <c r="O142" s="3"/>
    </row>
  </sheetData>
  <autoFilter ref="A2:AK137">
    <extLst/>
  </autoFilter>
  <mergeCells count="3">
    <mergeCell ref="A1:O1"/>
    <mergeCell ref="A48:B48"/>
    <mergeCell ref="C48:E48"/>
  </mergeCells>
  <pageMargins left="0.354166666666667" right="0.196527777777778" top="0.432638888888889" bottom="0.550694444444444" header="0.313888888888889" footer="0.275"/>
  <pageSetup paperSize="9" orientation="landscape" horizont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9"/>
  <sheetViews>
    <sheetView topLeftCell="A13" workbookViewId="0">
      <selection activeCell="A13" sqref="A$1:A$1048576"/>
    </sheetView>
  </sheetViews>
  <sheetFormatPr defaultColWidth="9" defaultRowHeight="14.25" outlineLevelCol="5"/>
  <cols>
    <col min="2" max="2" width="24.875" customWidth="1"/>
    <col min="6" max="6" width="8.5" customWidth="1"/>
  </cols>
  <sheetData>
    <row r="1" ht="36" spans="2:6">
      <c r="B1" t="s">
        <v>211</v>
      </c>
      <c r="D1" s="1" t="s">
        <v>212</v>
      </c>
      <c r="F1" s="2" t="s">
        <v>213</v>
      </c>
    </row>
    <row r="2" ht="36" spans="2:6">
      <c r="B2" t="s">
        <v>214</v>
      </c>
      <c r="D2" s="1" t="s">
        <v>215</v>
      </c>
      <c r="F2" s="2" t="s">
        <v>216</v>
      </c>
    </row>
    <row r="3" ht="36" spans="2:6">
      <c r="B3" t="s">
        <v>217</v>
      </c>
      <c r="D3" s="1" t="s">
        <v>218</v>
      </c>
      <c r="F3" s="2" t="s">
        <v>219</v>
      </c>
    </row>
    <row r="4" ht="36" spans="2:4">
      <c r="B4" t="s">
        <v>220</v>
      </c>
      <c r="D4" s="1" t="s">
        <v>221</v>
      </c>
    </row>
    <row r="5" ht="36" spans="2:4">
      <c r="B5" t="s">
        <v>222</v>
      </c>
      <c r="D5" s="2" t="s">
        <v>223</v>
      </c>
    </row>
    <row r="6" ht="36" spans="2:4">
      <c r="B6" t="s">
        <v>224</v>
      </c>
      <c r="D6" s="2" t="s">
        <v>225</v>
      </c>
    </row>
    <row r="7" ht="36" spans="2:4">
      <c r="B7" t="s">
        <v>226</v>
      </c>
      <c r="D7" s="1" t="s">
        <v>227</v>
      </c>
    </row>
    <row r="8" spans="2:2">
      <c r="B8" t="s">
        <v>228</v>
      </c>
    </row>
    <row r="9" spans="2:2">
      <c r="B9" t="s">
        <v>229</v>
      </c>
    </row>
  </sheetData>
  <conditionalFormatting sqref="$A1:$XFD1048576">
    <cfRule type="duplicateValues" dxfId="0" priority="1"/>
  </conditionalFormatting>
  <pageMargins left="0.75" right="0.75" top="1" bottom="1" header="0.509027777777778" footer="0.509027777777778"/>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医保局01</cp:lastModifiedBy>
  <dcterms:created xsi:type="dcterms:W3CDTF">2012-06-06T01:30:00Z</dcterms:created>
  <dcterms:modified xsi:type="dcterms:W3CDTF">2021-06-15T01:41:26Z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